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acvo.ots.adm.u-tokyo.ac.jp\home\1663621348\Desktop\事務手続き\雛形\"/>
    </mc:Choice>
  </mc:AlternateContent>
  <xr:revisionPtr revIDLastSave="0" documentId="8_{96D51148-6BD7-407F-A7CF-3B025C344A05}" xr6:coauthVersionLast="47" xr6:coauthVersionMax="47" xr10:uidLastSave="{00000000-0000-0000-0000-000000000000}"/>
  <bookViews>
    <workbookView xWindow="3855" yWindow="2685" windowWidth="24705" windowHeight="11835" tabRatio="982" activeTab="2" xr2:uid="{00000000-000D-0000-FFFF-FFFF00000000}"/>
  </bookViews>
  <sheets>
    <sheet name="申込書" sheetId="1" r:id="rId1"/>
    <sheet name="別紙１項目表" sheetId="2" r:id="rId2"/>
    <sheet name="別紙２ 経費積算内訳" sheetId="5" r:id="rId3"/>
    <sheet name="申込書 (見本)" sheetId="6" r:id="rId4"/>
    <sheet name="別紙１項目表 (見本)" sheetId="7" r:id="rId5"/>
    <sheet name="別紙２ 経費積算内訳 (見本)" sheetId="8" r:id="rId6"/>
  </sheets>
  <definedNames>
    <definedName name="_xlnm.Print_Area" localSheetId="0">申込書!$A$1:$H$39</definedName>
    <definedName name="_xlnm.Print_Area" localSheetId="3">'申込書 (見本)'!$A$1:$H$39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4" i="8" l="1"/>
  <c r="F20" i="1"/>
  <c r="F21" i="1"/>
  <c r="H6" i="8" l="1"/>
  <c r="F20" i="6" l="1"/>
  <c r="F21" i="6" s="1"/>
  <c r="D6" i="8" s="1"/>
  <c r="D6" i="5"/>
  <c r="H65" i="8"/>
  <c r="D4" i="5"/>
  <c r="D5" i="5"/>
  <c r="H6" i="5"/>
  <c r="H64" i="5" s="1"/>
  <c r="H52" i="5"/>
  <c r="H51" i="5"/>
  <c r="H50" i="5"/>
  <c r="H42" i="5"/>
  <c r="H11" i="5"/>
  <c r="H10" i="5"/>
  <c r="H9"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3" i="5"/>
  <c r="H44" i="5"/>
  <c r="H45" i="5"/>
  <c r="H46" i="5"/>
  <c r="H47" i="5"/>
  <c r="H48" i="5"/>
  <c r="H53" i="5"/>
  <c r="H54" i="5"/>
  <c r="H55" i="5"/>
  <c r="H56" i="5"/>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D5" i="8"/>
  <c r="D4" i="8"/>
  <c r="H65" i="5" l="1"/>
  <c r="H63" i="5"/>
  <c r="H57" i="8"/>
  <c r="H57" i="5"/>
  <c r="H62" i="5"/>
  <c r="H63" i="8"/>
  <c r="H62" i="8" s="1"/>
  <c r="H61" i="5" l="1"/>
  <c r="N62" i="5" s="1"/>
  <c r="H66" i="5"/>
  <c r="H66" i="8"/>
  <c r="H61" i="8"/>
  <c r="H60" i="8" s="1"/>
  <c r="H58" i="8" s="1"/>
  <c r="H59" i="8" l="1"/>
  <c r="H60" i="5"/>
  <c r="N64" i="5"/>
  <c r="J57" i="8"/>
  <c r="H59" i="5" l="1"/>
  <c r="H58" i="5"/>
  <c r="J57" i="5"/>
  <c r="H67" i="5" s="1"/>
  <c r="N63" i="5"/>
  <c r="N65" i="5" s="1"/>
  <c r="H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中嶋　直子</author>
  </authors>
  <commentList>
    <comment ref="E6" authorId="0" shapeId="0" xr:uid="{A75A9A69-220B-49C7-AEEA-D39937267B05}">
      <text>
        <r>
          <rPr>
            <sz val="9"/>
            <color indexed="81"/>
            <rFont val="ＭＳ Ｐゴシック"/>
            <family val="3"/>
            <charset val="128"/>
          </rPr>
          <t>この欄がそのまま契約書に転記されるため、
例：本郷七丁目3番1号
国立大学法人東京大学
のように正式にご記入ください。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中嶋　直子</author>
    <author>東京大学</author>
  </authors>
  <commentList>
    <comment ref="E6" authorId="0" shapeId="0" xr:uid="{00000000-0006-0000-0300-000001000000}">
      <text>
        <r>
          <rPr>
            <sz val="9"/>
            <color indexed="81"/>
            <rFont val="ＭＳ Ｐゴシック"/>
            <family val="3"/>
            <charset val="128"/>
          </rPr>
          <t>この欄がそのまま契約書に転記されるため、
例：本郷七丁目3番1号
国立大学法人東京大学
のように正式にご記入ください。</t>
        </r>
      </text>
    </comment>
    <comment ref="D20" authorId="1" shapeId="0" xr:uid="{00000000-0006-0000-0300-000002000000}">
      <text>
        <r>
          <rPr>
            <b/>
            <sz val="9"/>
            <color indexed="81"/>
            <rFont val="ＭＳ Ｐゴシック"/>
            <family val="3"/>
            <charset val="128"/>
          </rPr>
          <t>研究員を受け入れる人数を入力してください。金額は自動的に入ります。</t>
        </r>
      </text>
    </comment>
  </commentList>
</comments>
</file>

<file path=xl/sharedStrings.xml><?xml version="1.0" encoding="utf-8"?>
<sst xmlns="http://schemas.openxmlformats.org/spreadsheetml/2006/main" count="339" uniqueCount="197">
  <si>
    <t>国立大学法人東京大学</t>
    <phoneticPr fontId="2"/>
  </si>
  <si>
    <t>〒</t>
    <phoneticPr fontId="2"/>
  </si>
  <si>
    <t>記</t>
    <rPh sb="0" eb="1">
      <t>キ</t>
    </rPh>
    <phoneticPr fontId="2"/>
  </si>
  <si>
    <t>円</t>
    <rPh sb="0" eb="1">
      <t>エン</t>
    </rPh>
    <phoneticPr fontId="2"/>
  </si>
  <si>
    <t>別紙１</t>
    <rPh sb="0" eb="2">
      <t>ベッシ</t>
    </rPh>
    <phoneticPr fontId="2"/>
  </si>
  <si>
    <t>区分</t>
    <rPh sb="0" eb="2">
      <t>クブン</t>
    </rPh>
    <phoneticPr fontId="2"/>
  </si>
  <si>
    <t>所属部局・職名</t>
    <rPh sb="0" eb="2">
      <t>ショゾク</t>
    </rPh>
    <rPh sb="2" eb="4">
      <t>ブキョク</t>
    </rPh>
    <rPh sb="5" eb="7">
      <t>ショクメイ</t>
    </rPh>
    <phoneticPr fontId="2"/>
  </si>
  <si>
    <t>本研究における役割</t>
    <rPh sb="0" eb="3">
      <t>ホンケンキュウ</t>
    </rPh>
    <rPh sb="7" eb="9">
      <t>ヤクワリ</t>
    </rPh>
    <phoneticPr fontId="2"/>
  </si>
  <si>
    <t>派遣の有無</t>
    <rPh sb="0" eb="2">
      <t>ハケン</t>
    </rPh>
    <rPh sb="3" eb="5">
      <t>ウム</t>
    </rPh>
    <phoneticPr fontId="2"/>
  </si>
  <si>
    <t>施設の名称</t>
    <rPh sb="0" eb="2">
      <t>シセツ</t>
    </rPh>
    <rPh sb="3" eb="5">
      <t>メイショウ</t>
    </rPh>
    <phoneticPr fontId="2"/>
  </si>
  <si>
    <t>共　  同　  研　  究　  申　  込　  書　</t>
    <phoneticPr fontId="2"/>
  </si>
  <si>
    <t>　大学院工学系研究科長　　殿</t>
    <phoneticPr fontId="2"/>
  </si>
  <si>
    <t>【留意点】</t>
  </si>
  <si>
    <r>
      <t>　　例）</t>
    </r>
    <r>
      <rPr>
        <sz val="10.5"/>
        <color theme="1"/>
        <rFont val="Century"/>
        <family val="1"/>
      </rPr>
      <t>NEDO</t>
    </r>
    <r>
      <rPr>
        <sz val="10.5"/>
        <color theme="1"/>
        <rFont val="ＭＳ 明朝"/>
        <family val="1"/>
        <charset val="128"/>
      </rPr>
      <t>、政府系（文部科学省・経済産業省）など</t>
    </r>
  </si>
  <si>
    <t>1.研究題目</t>
    <rPh sb="2" eb="4">
      <t>ケ</t>
    </rPh>
    <rPh sb="4" eb="6">
      <t>ダイモク</t>
    </rPh>
    <phoneticPr fontId="6"/>
  </si>
  <si>
    <t>区</t>
    <rPh sb="0" eb="1">
      <t>ク</t>
    </rPh>
    <phoneticPr fontId="6"/>
  </si>
  <si>
    <t>2.相手機関</t>
    <rPh sb="2" eb="4">
      <t>アイテ</t>
    </rPh>
    <rPh sb="4" eb="6">
      <t>キカン</t>
    </rPh>
    <phoneticPr fontId="6"/>
  </si>
  <si>
    <t>3.契約金額</t>
    <rPh sb="2" eb="4">
      <t>ケイヤク</t>
    </rPh>
    <rPh sb="4" eb="6">
      <t>キンガク</t>
    </rPh>
    <phoneticPr fontId="6"/>
  </si>
  <si>
    <t>円</t>
    <rPh sb="0" eb="1">
      <t>エン</t>
    </rPh>
    <phoneticPr fontId="6"/>
  </si>
  <si>
    <t>摘</t>
    <rPh sb="0" eb="1">
      <t>テキヨウ</t>
    </rPh>
    <phoneticPr fontId="6"/>
  </si>
  <si>
    <t>分</t>
    <rPh sb="0" eb="1">
      <t>フン</t>
    </rPh>
    <phoneticPr fontId="6"/>
  </si>
  <si>
    <t>内           訳</t>
    <rPh sb="0" eb="13">
      <t>ウチワケ</t>
    </rPh>
    <phoneticPr fontId="6"/>
  </si>
  <si>
    <t>要</t>
    <rPh sb="0" eb="1">
      <t>カナメ</t>
    </rPh>
    <phoneticPr fontId="6"/>
  </si>
  <si>
    <t>共同研究</t>
  </si>
  <si>
    <t>費    用</t>
    <rPh sb="0" eb="6">
      <t>ヒヨウ</t>
    </rPh>
    <phoneticPr fontId="6"/>
  </si>
  <si>
    <t>事     項</t>
    <rPh sb="0" eb="7">
      <t>ジコウ</t>
    </rPh>
    <phoneticPr fontId="6"/>
  </si>
  <si>
    <t>数   量</t>
    <rPh sb="0" eb="5">
      <t>スウリョウ</t>
    </rPh>
    <phoneticPr fontId="6"/>
  </si>
  <si>
    <t>単    価</t>
    <rPh sb="0" eb="6">
      <t>タンカ</t>
    </rPh>
    <phoneticPr fontId="6"/>
  </si>
  <si>
    <t>金    額</t>
    <rPh sb="0" eb="6">
      <t>キンガク</t>
    </rPh>
    <phoneticPr fontId="6"/>
  </si>
  <si>
    <t>備    考</t>
    <rPh sb="0" eb="6">
      <t>ビコウ</t>
    </rPh>
    <phoneticPr fontId="6"/>
  </si>
  <si>
    <t>直
接
経
費</t>
    <rPh sb="0" eb="1">
      <t>チョク</t>
    </rPh>
    <rPh sb="3" eb="4">
      <t>セツ</t>
    </rPh>
    <rPh sb="6" eb="7">
      <t>ヘ</t>
    </rPh>
    <rPh sb="9" eb="10">
      <t>ヒ</t>
    </rPh>
    <phoneticPr fontId="6"/>
  </si>
  <si>
    <t>設備備品</t>
    <rPh sb="0" eb="2">
      <t>セツビ</t>
    </rPh>
    <rPh sb="2" eb="4">
      <t>ビヒン</t>
    </rPh>
    <phoneticPr fontId="6"/>
  </si>
  <si>
    <t>消耗品費</t>
    <rPh sb="0" eb="2">
      <t>ショウモウ</t>
    </rPh>
    <rPh sb="2" eb="3">
      <t>ヒン</t>
    </rPh>
    <rPh sb="3" eb="4">
      <t>ヒ</t>
    </rPh>
    <phoneticPr fontId="6"/>
  </si>
  <si>
    <t>諸謝金</t>
    <rPh sb="0" eb="1">
      <t>ショ</t>
    </rPh>
    <rPh sb="1" eb="3">
      <t>シャキン</t>
    </rPh>
    <phoneticPr fontId="6"/>
  </si>
  <si>
    <t>旅費</t>
    <rPh sb="0" eb="2">
      <t>リョヒ</t>
    </rPh>
    <phoneticPr fontId="6"/>
  </si>
  <si>
    <t>その他</t>
    <rPh sb="2" eb="3">
      <t>タ</t>
    </rPh>
    <phoneticPr fontId="6"/>
  </si>
  <si>
    <t>直接経費計</t>
    <rPh sb="0" eb="2">
      <t>チョクセツ</t>
    </rPh>
    <rPh sb="2" eb="4">
      <t>ケイヒ</t>
    </rPh>
    <rPh sb="4" eb="5">
      <t>ケイ</t>
    </rPh>
    <phoneticPr fontId="6"/>
  </si>
  <si>
    <t>小計</t>
    <rPh sb="0" eb="2">
      <t>ショウケイ</t>
    </rPh>
    <phoneticPr fontId="6"/>
  </si>
  <si>
    <t>名　称</t>
    <rPh sb="0" eb="1">
      <t>ナ</t>
    </rPh>
    <rPh sb="2" eb="3">
      <t>ショウ</t>
    </rPh>
    <phoneticPr fontId="2"/>
  </si>
  <si>
    <t>規　格</t>
    <rPh sb="0" eb="1">
      <t>キ</t>
    </rPh>
    <rPh sb="2" eb="3">
      <t>カク</t>
    </rPh>
    <phoneticPr fontId="2"/>
  </si>
  <si>
    <t>数　量</t>
    <rPh sb="0" eb="1">
      <t>スウ</t>
    </rPh>
    <rPh sb="2" eb="3">
      <t>リョウ</t>
    </rPh>
    <phoneticPr fontId="2"/>
  </si>
  <si>
    <t>設　　備</t>
    <rPh sb="0" eb="1">
      <t>セツ</t>
    </rPh>
    <rPh sb="3" eb="4">
      <t>ソノオ</t>
    </rPh>
    <phoneticPr fontId="2"/>
  </si>
  <si>
    <t>氏　名</t>
    <rPh sb="0" eb="1">
      <t>シ</t>
    </rPh>
    <rPh sb="2" eb="3">
      <t>メイ</t>
    </rPh>
    <phoneticPr fontId="2"/>
  </si>
  <si>
    <t>　１．研究題目</t>
    <rPh sb="3" eb="5">
      <t>ケンキュウ</t>
    </rPh>
    <rPh sb="5" eb="7">
      <t>ダイモク</t>
    </rPh>
    <phoneticPr fontId="2"/>
  </si>
  <si>
    <t>　２．研究目的</t>
    <rPh sb="3" eb="5">
      <t>ケンキュウ</t>
    </rPh>
    <rPh sb="5" eb="7">
      <t>モクテキ</t>
    </rPh>
    <phoneticPr fontId="2"/>
  </si>
  <si>
    <t>　３．研究内容</t>
    <rPh sb="3" eb="5">
      <t>ケンキュウ</t>
    </rPh>
    <rPh sb="5" eb="7">
      <t>ナイヨウ</t>
    </rPh>
    <phoneticPr fontId="2"/>
  </si>
  <si>
    <t>　５．研究スケジュール</t>
    <rPh sb="3" eb="5">
      <t>ケンキュウ</t>
    </rPh>
    <phoneticPr fontId="2"/>
  </si>
  <si>
    <t>　６．研究期間</t>
    <rPh sb="3" eb="5">
      <t>ケンキュウ</t>
    </rPh>
    <rPh sb="5" eb="7">
      <t>キカン</t>
    </rPh>
    <phoneticPr fontId="2"/>
  </si>
  <si>
    <t>　７．施設及び設備の提供</t>
    <rPh sb="3" eb="5">
      <t>シセツ</t>
    </rPh>
    <rPh sb="5" eb="6">
      <t>オヨ</t>
    </rPh>
    <rPh sb="7" eb="9">
      <t>セツビ</t>
    </rPh>
    <rPh sb="10" eb="12">
      <t>テイキョウ</t>
    </rPh>
    <phoneticPr fontId="2"/>
  </si>
  <si>
    <t>　経費積算内訳（　　工学系　　　）</t>
    <rPh sb="1" eb="3">
      <t>ケイヒ</t>
    </rPh>
    <rPh sb="3" eb="5">
      <t>セキサン</t>
    </rPh>
    <rPh sb="5" eb="7">
      <t>ウチワケ</t>
    </rPh>
    <rPh sb="10" eb="13">
      <t>コウガクケイ</t>
    </rPh>
    <phoneticPr fontId="6"/>
  </si>
  <si>
    <t>人件費（注１）</t>
    <rPh sb="0" eb="3">
      <t>ジンケンヒ</t>
    </rPh>
    <rPh sb="4" eb="5">
      <t>チュウ</t>
    </rPh>
    <phoneticPr fontId="6"/>
  </si>
  <si>
    <t>※　消費税込み金額でご記入願います。</t>
    <rPh sb="2" eb="4">
      <t>ショウヒ</t>
    </rPh>
    <rPh sb="4" eb="5">
      <t>ゼイ</t>
    </rPh>
    <rPh sb="5" eb="6">
      <t>コ</t>
    </rPh>
    <rPh sb="7" eb="9">
      <t>キンガク</t>
    </rPh>
    <rPh sb="11" eb="13">
      <t>キニュウ</t>
    </rPh>
    <rPh sb="13" eb="14">
      <t>ネガ</t>
    </rPh>
    <phoneticPr fontId="6"/>
  </si>
  <si>
    <t>（注１）人件費について、社会保険料・消費税相当額を含めて積算してください。</t>
    <rPh sb="1" eb="2">
      <t>チュウ</t>
    </rPh>
    <rPh sb="4" eb="7">
      <t>ジンケンヒ</t>
    </rPh>
    <rPh sb="12" eb="14">
      <t>シャカイ</t>
    </rPh>
    <rPh sb="14" eb="17">
      <t>ホケンリョウ</t>
    </rPh>
    <rPh sb="18" eb="21">
      <t>ショウヒゼイ</t>
    </rPh>
    <rPh sb="21" eb="23">
      <t>ソウトウ</t>
    </rPh>
    <rPh sb="23" eb="24">
      <t>ガク</t>
    </rPh>
    <rPh sb="25" eb="26">
      <t>フク</t>
    </rPh>
    <rPh sb="28" eb="30">
      <t>セキサン</t>
    </rPh>
    <phoneticPr fontId="6"/>
  </si>
  <si>
    <t>別紙２</t>
    <rPh sb="0" eb="2">
      <t>ベッシ</t>
    </rPh>
    <phoneticPr fontId="2"/>
  </si>
  <si>
    <t xml:space="preserve"> １．.研究の形態</t>
    <rPh sb="4" eb="6">
      <t>ケンキュウ</t>
    </rPh>
    <rPh sb="7" eb="9">
      <t>ケイタイ</t>
    </rPh>
    <phoneticPr fontId="2"/>
  </si>
  <si>
    <t xml:space="preserve"> ３．研究費分割払計画</t>
    <rPh sb="3" eb="6">
      <t>ケンキュウヒ</t>
    </rPh>
    <rPh sb="6" eb="8">
      <t>ブンカツ</t>
    </rPh>
    <rPh sb="8" eb="9">
      <t>バラ</t>
    </rPh>
    <rPh sb="9" eb="11">
      <t>ケイカク</t>
    </rPh>
    <phoneticPr fontId="2"/>
  </si>
  <si>
    <t>研究費 （研究支援経費等含む）</t>
    <rPh sb="0" eb="3">
      <t>ケンキュウヒ</t>
    </rPh>
    <rPh sb="5" eb="7">
      <t>ケンキュウ</t>
    </rPh>
    <rPh sb="7" eb="9">
      <t>シエン</t>
    </rPh>
    <rPh sb="9" eb="11">
      <t>ケイヒ</t>
    </rPh>
    <rPh sb="11" eb="12">
      <t>トウ</t>
    </rPh>
    <rPh sb="12" eb="13">
      <t>フク</t>
    </rPh>
    <phoneticPr fontId="2"/>
  </si>
  <si>
    <t xml:space="preserve"> ２．研究に要する経費
　（民間機関等負担分）　
☆消費税額及び地方消費税額を含む</t>
    <rPh sb="3" eb="5">
      <t>ケンキュウ</t>
    </rPh>
    <rPh sb="6" eb="7">
      <t>ヨウ</t>
    </rPh>
    <rPh sb="9" eb="11">
      <t>ケイヒ</t>
    </rPh>
    <rPh sb="14" eb="16">
      <t>ミンカン</t>
    </rPh>
    <rPh sb="16" eb="19">
      <t>キカントウ</t>
    </rPh>
    <rPh sb="19" eb="22">
      <t>フタンブン</t>
    </rPh>
    <rPh sb="26" eb="29">
      <t>ショウヒゼイ</t>
    </rPh>
    <rPh sb="29" eb="30">
      <t>ガク</t>
    </rPh>
    <rPh sb="30" eb="31">
      <t>オヨ</t>
    </rPh>
    <rPh sb="32" eb="34">
      <t>チホウ</t>
    </rPh>
    <rPh sb="34" eb="37">
      <t>ショウヒゼイ</t>
    </rPh>
    <rPh sb="37" eb="38">
      <t>ガク</t>
    </rPh>
    <rPh sb="39" eb="40">
      <t>フク</t>
    </rPh>
    <phoneticPr fontId="2"/>
  </si>
  <si>
    <t>民間機関等名称</t>
    <rPh sb="0" eb="2">
      <t>ミンカン</t>
    </rPh>
    <rPh sb="2" eb="5">
      <t>キカントウ</t>
    </rPh>
    <rPh sb="5" eb="7">
      <t>メイショウ</t>
    </rPh>
    <phoneticPr fontId="2"/>
  </si>
  <si>
    <t>民間機関等</t>
    <rPh sb="0" eb="2">
      <t>ミンカン</t>
    </rPh>
    <rPh sb="2" eb="5">
      <t>キカントウ</t>
    </rPh>
    <phoneticPr fontId="2"/>
  </si>
  <si>
    <t>本学</t>
    <rPh sb="0" eb="2">
      <t>ホンガク</t>
    </rPh>
    <phoneticPr fontId="2"/>
  </si>
  <si>
    <t>≪民間機関等負担分≫</t>
    <rPh sb="1" eb="3">
      <t>ミンカン</t>
    </rPh>
    <rPh sb="3" eb="6">
      <t>キカントウ</t>
    </rPh>
    <rPh sb="6" eb="9">
      <t>フタンブン</t>
    </rPh>
    <phoneticPr fontId="2"/>
  </si>
  <si>
    <t>先生のご使用可能額</t>
    <rPh sb="0" eb="2">
      <t>センセイ</t>
    </rPh>
    <rPh sb="4" eb="6">
      <t>シヨウ</t>
    </rPh>
    <rPh sb="6" eb="8">
      <t>カノウ</t>
    </rPh>
    <rPh sb="8" eb="9">
      <t>ガク</t>
    </rPh>
    <phoneticPr fontId="2"/>
  </si>
  <si>
    <r>
      <t>合　　計　</t>
    </r>
    <r>
      <rPr>
        <sz val="8"/>
        <color theme="1"/>
        <rFont val="ＭＳ Ｐゴシック"/>
        <family val="3"/>
        <charset val="128"/>
        <scheme val="minor"/>
      </rPr>
      <t>（積算内訳については別紙２にご記入ください。)</t>
    </r>
    <r>
      <rPr>
        <sz val="11"/>
        <color theme="1"/>
        <rFont val="ＭＳ Ｐゴシック"/>
        <family val="3"/>
        <charset val="128"/>
        <scheme val="minor"/>
      </rPr>
      <t>※1</t>
    </r>
    <rPh sb="0" eb="1">
      <t>ゴウ</t>
    </rPh>
    <rPh sb="3" eb="4">
      <t>ケイ</t>
    </rPh>
    <rPh sb="6" eb="8">
      <t>セキサン</t>
    </rPh>
    <rPh sb="8" eb="10">
      <t>ウチワケ</t>
    </rPh>
    <rPh sb="15" eb="17">
      <t>ベッシ</t>
    </rPh>
    <rPh sb="20" eb="22">
      <t>キニュウ</t>
    </rPh>
    <phoneticPr fontId="2"/>
  </si>
  <si>
    <t xml:space="preserve"> ４．上位契約の有無※2</t>
    <rPh sb="3" eb="5">
      <t>ジョウイ</t>
    </rPh>
    <rPh sb="5" eb="7">
      <t>ケイヤク</t>
    </rPh>
    <rPh sb="8" eb="10">
      <t>ウム</t>
    </rPh>
    <phoneticPr fontId="2"/>
  </si>
  <si>
    <t xml:space="preserve"> ７．民間機関等区分※3</t>
    <rPh sb="3" eb="5">
      <t>ミンカン</t>
    </rPh>
    <rPh sb="5" eb="8">
      <t>キカントウ</t>
    </rPh>
    <rPh sb="8" eb="10">
      <t>クブン</t>
    </rPh>
    <phoneticPr fontId="2"/>
  </si>
  <si>
    <t>※2  ４．上位契約とは　本共同研究について、出資元がある場合に契約先を記載してください。</t>
    <phoneticPr fontId="2"/>
  </si>
  <si>
    <t xml:space="preserve"> ５．民間機関等契約調整担当者連絡先
(契約書案及び請求書送付先）</t>
    <rPh sb="3" eb="5">
      <t>ミンカン</t>
    </rPh>
    <rPh sb="5" eb="8">
      <t>キカントウ</t>
    </rPh>
    <rPh sb="8" eb="10">
      <t>ケイヤク</t>
    </rPh>
    <rPh sb="10" eb="12">
      <t>チョウセイ</t>
    </rPh>
    <rPh sb="12" eb="14">
      <t>タントウ</t>
    </rPh>
    <rPh sb="14" eb="15">
      <t>シャ</t>
    </rPh>
    <rPh sb="15" eb="18">
      <t>レンラクサキ</t>
    </rPh>
    <rPh sb="20" eb="23">
      <t>ケイヤクショ</t>
    </rPh>
    <rPh sb="23" eb="24">
      <t>アン</t>
    </rPh>
    <rPh sb="24" eb="25">
      <t>オヨ</t>
    </rPh>
    <rPh sb="26" eb="29">
      <t>セイキュウショ</t>
    </rPh>
    <rPh sb="29" eb="31">
      <t>ソウフ</t>
    </rPh>
    <rPh sb="31" eb="32">
      <t>サキ</t>
    </rPh>
    <phoneticPr fontId="2"/>
  </si>
  <si>
    <t>氏名</t>
    <rPh sb="0" eb="2">
      <t>シメイ</t>
    </rPh>
    <phoneticPr fontId="2"/>
  </si>
  <si>
    <t>電話番号</t>
    <rPh sb="0" eb="2">
      <t>デンワ</t>
    </rPh>
    <rPh sb="2" eb="4">
      <t>バンゴウ</t>
    </rPh>
    <phoneticPr fontId="2"/>
  </si>
  <si>
    <t>メールアドレス</t>
    <phoneticPr fontId="2"/>
  </si>
  <si>
    <t>下　記　の　と　お　り　共　同　研　究　の　申　込　を　し　ま　す　。　　　　　　　　　　　　</t>
    <phoneticPr fontId="2"/>
  </si>
  <si>
    <t>〒</t>
    <phoneticPr fontId="2"/>
  </si>
  <si>
    <t>記載例：123-4567</t>
    <rPh sb="0" eb="2">
      <t>キサイ</t>
    </rPh>
    <rPh sb="2" eb="3">
      <t>レイ</t>
    </rPh>
    <phoneticPr fontId="2"/>
  </si>
  <si>
    <t>　　　-</t>
    <phoneticPr fontId="2"/>
  </si>
  <si>
    <t>記載例：03-1234-5678</t>
    <rPh sb="0" eb="2">
      <t>キサイ</t>
    </rPh>
    <rPh sb="2" eb="3">
      <t>レイ</t>
    </rPh>
    <phoneticPr fontId="2"/>
  </si>
  <si>
    <t>☆原則契約締結後一括前払いとさせていただきます。</t>
    <rPh sb="1" eb="3">
      <t>ゲンソク</t>
    </rPh>
    <rPh sb="3" eb="5">
      <t>ケイヤク</t>
    </rPh>
    <rPh sb="5" eb="7">
      <t>テイケツ</t>
    </rPh>
    <rPh sb="7" eb="8">
      <t>ゴ</t>
    </rPh>
    <rPh sb="8" eb="10">
      <t>イッカツ</t>
    </rPh>
    <rPh sb="10" eb="11">
      <t>マエ</t>
    </rPh>
    <rPh sb="11" eb="12">
      <t>バラ</t>
    </rPh>
    <phoneticPr fontId="2"/>
  </si>
  <si>
    <t>人</t>
    <rPh sb="0" eb="1">
      <t>ヒト</t>
    </rPh>
    <phoneticPr fontId="2"/>
  </si>
  <si>
    <t>職               名</t>
    <rPh sb="0" eb="1">
      <t>ショク</t>
    </rPh>
    <rPh sb="16" eb="17">
      <t>メイ</t>
    </rPh>
    <phoneticPr fontId="2"/>
  </si>
  <si>
    <t>代   表   者   名</t>
    <phoneticPr fontId="2"/>
  </si>
  <si>
    <t>住                所</t>
    <rPh sb="0" eb="1">
      <t>ジュウ</t>
    </rPh>
    <rPh sb="17" eb="18">
      <t>ショ</t>
    </rPh>
    <phoneticPr fontId="2"/>
  </si>
  <si>
    <t>職印</t>
    <rPh sb="0" eb="2">
      <t>ショクイン</t>
    </rPh>
    <phoneticPr fontId="2"/>
  </si>
  <si>
    <t>総　　計</t>
    <rPh sb="0" eb="1">
      <t>ソウ</t>
    </rPh>
    <rPh sb="3" eb="4">
      <t>ケイ</t>
    </rPh>
    <phoneticPr fontId="6"/>
  </si>
  <si>
    <t>（先生ご使用可能額合計）</t>
    <phoneticPr fontId="2"/>
  </si>
  <si>
    <t>※1　別紙１項目表及び別紙２経費積算内訳についても併せてご提出ください。</t>
    <rPh sb="3" eb="5">
      <t>ベッシ</t>
    </rPh>
    <rPh sb="6" eb="9">
      <t>コウモクヒョウ</t>
    </rPh>
    <rPh sb="9" eb="10">
      <t>オヨ</t>
    </rPh>
    <rPh sb="11" eb="13">
      <t>ベッシ</t>
    </rPh>
    <rPh sb="14" eb="16">
      <t>ケイヒ</t>
    </rPh>
    <rPh sb="16" eb="18">
      <t>セキサン</t>
    </rPh>
    <rPh sb="18" eb="20">
      <t>ウチワケ</t>
    </rPh>
    <rPh sb="25" eb="26">
      <t>アワ</t>
    </rPh>
    <rPh sb="29" eb="31">
      <t>テイシュツ</t>
    </rPh>
    <phoneticPr fontId="2"/>
  </si>
  <si>
    <t>共同研究員費</t>
    <phoneticPr fontId="2"/>
  </si>
  <si>
    <t>所属部署名</t>
    <rPh sb="0" eb="2">
      <t>ショゾク</t>
    </rPh>
    <rPh sb="2" eb="4">
      <t>ブショ</t>
    </rPh>
    <rPh sb="4" eb="5">
      <t>メイ</t>
    </rPh>
    <phoneticPr fontId="2"/>
  </si>
  <si>
    <t>住所
（上記と異なる場合に記載）</t>
    <rPh sb="0" eb="2">
      <t>ジュウショ</t>
    </rPh>
    <rPh sb="4" eb="6">
      <t>ジョウキ</t>
    </rPh>
    <rPh sb="7" eb="8">
      <t>コト</t>
    </rPh>
    <rPh sb="10" eb="12">
      <t>バアイ</t>
    </rPh>
    <rPh sb="13" eb="15">
      <t>キサイ</t>
    </rPh>
    <phoneticPr fontId="2"/>
  </si>
  <si>
    <t>有</t>
    <rPh sb="0" eb="1">
      <t>アリ</t>
    </rPh>
    <phoneticPr fontId="2"/>
  </si>
  <si>
    <t>無</t>
    <rPh sb="0" eb="1">
      <t>ナシ</t>
    </rPh>
    <phoneticPr fontId="2"/>
  </si>
  <si>
    <t xml:space="preserve">　４．研究分担
</t>
    <rPh sb="3" eb="5">
      <t>ケンキュウ</t>
    </rPh>
    <rPh sb="5" eb="7">
      <t>ブンタン</t>
    </rPh>
    <phoneticPr fontId="2"/>
  </si>
  <si>
    <t>ライフサイエンス</t>
    <phoneticPr fontId="2"/>
  </si>
  <si>
    <t>情報通信</t>
    <rPh sb="0" eb="2">
      <t>ジョウホウ</t>
    </rPh>
    <rPh sb="2" eb="4">
      <t>ツウシン</t>
    </rPh>
    <phoneticPr fontId="2"/>
  </si>
  <si>
    <t>環境</t>
    <rPh sb="0" eb="2">
      <t>カンキョウ</t>
    </rPh>
    <phoneticPr fontId="2"/>
  </si>
  <si>
    <t>ナノテクノロジー・材料</t>
    <rPh sb="9" eb="11">
      <t>ザイリョウ</t>
    </rPh>
    <phoneticPr fontId="2"/>
  </si>
  <si>
    <t>エネルギー</t>
    <phoneticPr fontId="2"/>
  </si>
  <si>
    <t>製造技術</t>
    <rPh sb="0" eb="2">
      <t>セイゾウ</t>
    </rPh>
    <rPh sb="2" eb="4">
      <t>ギジュツ</t>
    </rPh>
    <phoneticPr fontId="2"/>
  </si>
  <si>
    <t>社会基盤</t>
    <rPh sb="0" eb="2">
      <t>シャカイ</t>
    </rPh>
    <rPh sb="2" eb="4">
      <t>キバン</t>
    </rPh>
    <phoneticPr fontId="2"/>
  </si>
  <si>
    <t>フロンティア</t>
    <phoneticPr fontId="2"/>
  </si>
  <si>
    <t>その他</t>
    <rPh sb="2" eb="3">
      <t>タ</t>
    </rPh>
    <phoneticPr fontId="2"/>
  </si>
  <si>
    <t>国内企業　大企業（所在地：東京都）</t>
    <rPh sb="0" eb="2">
      <t>コクナイ</t>
    </rPh>
    <rPh sb="2" eb="4">
      <t>キギョウ</t>
    </rPh>
    <rPh sb="5" eb="8">
      <t>ダイキギョウ</t>
    </rPh>
    <rPh sb="9" eb="12">
      <t>ショザイチ</t>
    </rPh>
    <rPh sb="13" eb="16">
      <t>トウキョウト</t>
    </rPh>
    <phoneticPr fontId="2"/>
  </si>
  <si>
    <t>国内企業　大企業（所在地：都以外）</t>
    <rPh sb="0" eb="2">
      <t>コクナイ</t>
    </rPh>
    <rPh sb="2" eb="4">
      <t>キギョウ</t>
    </rPh>
    <rPh sb="5" eb="8">
      <t>ダイキギョウ</t>
    </rPh>
    <rPh sb="9" eb="12">
      <t>ショザイチ</t>
    </rPh>
    <rPh sb="13" eb="14">
      <t>ト</t>
    </rPh>
    <rPh sb="14" eb="16">
      <t>イガイ</t>
    </rPh>
    <phoneticPr fontId="2"/>
  </si>
  <si>
    <t>国内企業　中小企業（所在地：東京都）</t>
    <rPh sb="0" eb="2">
      <t>コクナイ</t>
    </rPh>
    <rPh sb="2" eb="4">
      <t>キギョウ</t>
    </rPh>
    <rPh sb="5" eb="7">
      <t>チュウショウ</t>
    </rPh>
    <rPh sb="7" eb="9">
      <t>キギョウ</t>
    </rPh>
    <rPh sb="10" eb="13">
      <t>ショザイチ</t>
    </rPh>
    <rPh sb="14" eb="17">
      <t>トウキョウト</t>
    </rPh>
    <phoneticPr fontId="2"/>
  </si>
  <si>
    <t>国内企業　中小企業（所在地：都外）</t>
    <rPh sb="0" eb="2">
      <t>コクナイ</t>
    </rPh>
    <rPh sb="2" eb="4">
      <t>キギョウ</t>
    </rPh>
    <rPh sb="5" eb="7">
      <t>チュウショウ</t>
    </rPh>
    <rPh sb="7" eb="9">
      <t>キギョウ</t>
    </rPh>
    <rPh sb="10" eb="13">
      <t>ショザイチ</t>
    </rPh>
    <rPh sb="14" eb="15">
      <t>ト</t>
    </rPh>
    <rPh sb="15" eb="16">
      <t>ガイ</t>
    </rPh>
    <phoneticPr fontId="2"/>
  </si>
  <si>
    <t>国　競争的資金</t>
    <rPh sb="0" eb="1">
      <t>クニ</t>
    </rPh>
    <rPh sb="2" eb="5">
      <t>キョウソウテキ</t>
    </rPh>
    <rPh sb="5" eb="7">
      <t>シキン</t>
    </rPh>
    <phoneticPr fontId="2"/>
  </si>
  <si>
    <t>国　その他</t>
    <rPh sb="0" eb="1">
      <t>クニ</t>
    </rPh>
    <rPh sb="4" eb="5">
      <t>タ</t>
    </rPh>
    <phoneticPr fontId="2"/>
  </si>
  <si>
    <t>独立行政法人　競争的資金</t>
    <rPh sb="0" eb="2">
      <t>ドクリツ</t>
    </rPh>
    <rPh sb="2" eb="4">
      <t>ギョウセイ</t>
    </rPh>
    <rPh sb="4" eb="6">
      <t>ホウジン</t>
    </rPh>
    <rPh sb="7" eb="10">
      <t>キョウソウテキ</t>
    </rPh>
    <rPh sb="10" eb="12">
      <t>シキン</t>
    </rPh>
    <phoneticPr fontId="2"/>
  </si>
  <si>
    <t>独立行政法人　その他</t>
    <rPh sb="0" eb="2">
      <t>ドクリツ</t>
    </rPh>
    <rPh sb="2" eb="4">
      <t>ギョウセイ</t>
    </rPh>
    <rPh sb="4" eb="6">
      <t>ホウジン</t>
    </rPh>
    <rPh sb="9" eb="10">
      <t>タ</t>
    </rPh>
    <phoneticPr fontId="2"/>
  </si>
  <si>
    <t>その他公益法人等</t>
    <rPh sb="2" eb="3">
      <t>タ</t>
    </rPh>
    <rPh sb="3" eb="5">
      <t>コウエキ</t>
    </rPh>
    <rPh sb="5" eb="8">
      <t>ホウジントウ</t>
    </rPh>
    <phoneticPr fontId="2"/>
  </si>
  <si>
    <t>地方公共団体</t>
    <rPh sb="0" eb="2">
      <t>チホウ</t>
    </rPh>
    <rPh sb="2" eb="4">
      <t>コウキョウ</t>
    </rPh>
    <rPh sb="4" eb="6">
      <t>ダンタイ</t>
    </rPh>
    <phoneticPr fontId="2"/>
  </si>
  <si>
    <t>外国企業</t>
    <rPh sb="0" eb="2">
      <t>ガイコク</t>
    </rPh>
    <rPh sb="2" eb="4">
      <t>キギョウ</t>
    </rPh>
    <phoneticPr fontId="2"/>
  </si>
  <si>
    <t>外国政府機関</t>
    <rPh sb="0" eb="2">
      <t>ガイコク</t>
    </rPh>
    <rPh sb="2" eb="4">
      <t>セイフ</t>
    </rPh>
    <rPh sb="4" eb="6">
      <t>キカン</t>
    </rPh>
    <phoneticPr fontId="2"/>
  </si>
  <si>
    <t xml:space="preserve"> ６．研究の分野別内訳</t>
    <rPh sb="3" eb="5">
      <t>ケンキュウ</t>
    </rPh>
    <rPh sb="6" eb="8">
      <t>ブンヤ</t>
    </rPh>
    <rPh sb="8" eb="9">
      <t>ベツ</t>
    </rPh>
    <rPh sb="9" eb="11">
      <t>ウチワケ</t>
    </rPh>
    <phoneticPr fontId="2"/>
  </si>
  <si>
    <t>ア．東京大学における共同研究</t>
  </si>
  <si>
    <t>イ．東京大学及び民間機関等双方の施設における共同研究（分担型）</t>
    <phoneticPr fontId="2"/>
  </si>
  <si>
    <t>専攻</t>
    <rPh sb="0" eb="2">
      <t>センコウ</t>
    </rPh>
    <phoneticPr fontId="2"/>
  </si>
  <si>
    <t>研究代表担当教員</t>
    <rPh sb="0" eb="2">
      <t>ケンキュウ</t>
    </rPh>
    <rPh sb="2" eb="4">
      <t>ダイヒョウ</t>
    </rPh>
    <rPh sb="4" eb="6">
      <t>タントウ</t>
    </rPh>
    <rPh sb="6" eb="8">
      <t>キョウイン</t>
    </rPh>
    <phoneticPr fontId="2"/>
  </si>
  <si>
    <t>東京都文京区本郷七丁目３番１号</t>
    <phoneticPr fontId="2"/>
  </si>
  <si>
    <t>113-8656</t>
    <phoneticPr fontId="2"/>
  </si>
  <si>
    <t>株式会社東京</t>
    <phoneticPr fontId="2"/>
  </si>
  <si>
    <t>代表取締役</t>
    <phoneticPr fontId="2"/>
  </si>
  <si>
    <t>山田　太郎</t>
    <phoneticPr fontId="2"/>
  </si>
  <si>
    <t>社会基盤学</t>
    <rPh sb="0" eb="2">
      <t>シャカイ</t>
    </rPh>
    <rPh sb="2" eb="4">
      <t>キバン</t>
    </rPh>
    <rPh sb="4" eb="5">
      <t>ガク</t>
    </rPh>
    <phoneticPr fontId="2"/>
  </si>
  <si>
    <t>東大　花子</t>
    <rPh sb="0" eb="2">
      <t>トウダイ</t>
    </rPh>
    <rPh sb="3" eb="5">
      <t>ハナコ</t>
    </rPh>
    <phoneticPr fontId="2"/>
  </si>
  <si>
    <t>教授</t>
    <rPh sb="0" eb="2">
      <t>キョウジュ</t>
    </rPh>
    <phoneticPr fontId="2"/>
  </si>
  <si>
    <t>イ．東京大学及び民間機関等双方の施設における共同研究（分担型）</t>
  </si>
  <si>
    <t>経理部契約課第1チーム</t>
    <phoneticPr fontId="2"/>
  </si>
  <si>
    <t>田中　太郎</t>
    <phoneticPr fontId="2"/>
  </si>
  <si>
    <t>tanaka.taro@tokyo.ac.jp</t>
    <phoneticPr fontId="2"/>
  </si>
  <si>
    <t>○○○○の研究</t>
    <rPh sb="5" eb="7">
      <t>ケンキュウ</t>
    </rPh>
    <phoneticPr fontId="2"/>
  </si>
  <si>
    <t>○○○○を目的とする。</t>
    <rPh sb="5" eb="7">
      <t>モクテキ</t>
    </rPh>
    <phoneticPr fontId="2"/>
  </si>
  <si>
    <t>○○を作成し、○○を行う。</t>
    <rPh sb="3" eb="5">
      <t>サクセイ</t>
    </rPh>
    <rPh sb="10" eb="11">
      <t>オコナ</t>
    </rPh>
    <phoneticPr fontId="2"/>
  </si>
  <si>
    <t>○○の研究</t>
    <rPh sb="3" eb="5">
      <t>ケンキュウ</t>
    </rPh>
    <phoneticPr fontId="2"/>
  </si>
  <si>
    <t>鈴木　太郎</t>
    <rPh sb="0" eb="2">
      <t>スズキ</t>
    </rPh>
    <rPh sb="3" eb="5">
      <t>タロウ</t>
    </rPh>
    <phoneticPr fontId="2"/>
  </si>
  <si>
    <t>○○部技術開発グループ・部長</t>
    <rPh sb="2" eb="3">
      <t>ブ</t>
    </rPh>
    <rPh sb="3" eb="5">
      <t>ギジュツ</t>
    </rPh>
    <rPh sb="5" eb="7">
      <t>カイハツ</t>
    </rPh>
    <rPh sb="12" eb="14">
      <t>ブチョウ</t>
    </rPh>
    <phoneticPr fontId="2"/>
  </si>
  <si>
    <t>工学部○号館</t>
    <phoneticPr fontId="2"/>
  </si>
  <si>
    <t>○○装置</t>
    <rPh sb="2" eb="4">
      <t>ソウチ</t>
    </rPh>
    <phoneticPr fontId="2"/>
  </si>
  <si>
    <t>ABCD</t>
    <phoneticPr fontId="2"/>
  </si>
  <si>
    <t>1台</t>
    <rPh sb="1" eb="2">
      <t>ダイ</t>
    </rPh>
    <phoneticPr fontId="2"/>
  </si>
  <si>
    <t xml:space="preserve">民間機関等より借受けるもの
</t>
    <rPh sb="0" eb="2">
      <t>ミンカン</t>
    </rPh>
    <rPh sb="2" eb="4">
      <t>キカン</t>
    </rPh>
    <rPh sb="4" eb="5">
      <t>トウ</t>
    </rPh>
    <rPh sb="7" eb="8">
      <t>カ</t>
    </rPh>
    <rPh sb="8" eb="9">
      <t>ウ</t>
    </rPh>
    <phoneticPr fontId="2"/>
  </si>
  <si>
    <t>IJK</t>
    <phoneticPr fontId="2"/>
  </si>
  <si>
    <t>2台</t>
    <rPh sb="1" eb="2">
      <t>ダイ</t>
    </rPh>
    <phoneticPr fontId="2"/>
  </si>
  <si>
    <t>○○事業所</t>
    <rPh sb="2" eb="5">
      <t>ジギョウショ</t>
    </rPh>
    <phoneticPr fontId="2"/>
  </si>
  <si>
    <t>○○部品</t>
    <rPh sb="2" eb="4">
      <t>ブヒン</t>
    </rPh>
    <phoneticPr fontId="2"/>
  </si>
  <si>
    <t>○○原料</t>
    <rPh sb="2" eb="4">
      <t>ゲンリョウ</t>
    </rPh>
    <phoneticPr fontId="2"/>
  </si>
  <si>
    <t>講演謝金</t>
    <rPh sb="0" eb="2">
      <t>コウエン</t>
    </rPh>
    <rPh sb="2" eb="3">
      <t>シャ</t>
    </rPh>
    <rPh sb="3" eb="4">
      <t>キン</t>
    </rPh>
    <phoneticPr fontId="2"/>
  </si>
  <si>
    <t>国内出張</t>
    <rPh sb="0" eb="2">
      <t>コクナイ</t>
    </rPh>
    <rPh sb="2" eb="4">
      <t>シュッチョウ</t>
    </rPh>
    <phoneticPr fontId="2"/>
  </si>
  <si>
    <t>海外出張</t>
    <rPh sb="0" eb="2">
      <t>カイガイ</t>
    </rPh>
    <rPh sb="2" eb="4">
      <t>シュッチョウ</t>
    </rPh>
    <phoneticPr fontId="2"/>
  </si>
  <si>
    <t>実験補助</t>
    <rPh sb="0" eb="2">
      <t>ジッケン</t>
    </rPh>
    <rPh sb="2" eb="4">
      <t>ホジョ</t>
    </rPh>
    <phoneticPr fontId="2"/>
  </si>
  <si>
    <t>建物使用負担金</t>
    <rPh sb="0" eb="2">
      <t>タテモノ</t>
    </rPh>
    <rPh sb="2" eb="4">
      <t>シヨウ</t>
    </rPh>
    <rPh sb="4" eb="7">
      <t>フタンキン</t>
    </rPh>
    <phoneticPr fontId="2"/>
  </si>
  <si>
    <t>※3  リストから選択してください。</t>
    <rPh sb="9" eb="11">
      <t>センタク</t>
    </rPh>
    <phoneticPr fontId="2"/>
  </si>
  <si>
    <t>※3</t>
    <phoneticPr fontId="2"/>
  </si>
  <si>
    <t>※3</t>
    <phoneticPr fontId="2"/>
  </si>
  <si>
    <t>契約先及び事業名等</t>
    <rPh sb="0" eb="3">
      <t>ケイヤクサキ</t>
    </rPh>
    <rPh sb="3" eb="4">
      <t>オヨ</t>
    </rPh>
    <rPh sb="5" eb="7">
      <t>ジギョウ</t>
    </rPh>
    <rPh sb="7" eb="8">
      <t>メイ</t>
    </rPh>
    <rPh sb="8" eb="9">
      <t>トウ</t>
    </rPh>
    <phoneticPr fontId="2"/>
  </si>
  <si>
    <t>03-5841-****</t>
    <phoneticPr fontId="2"/>
  </si>
  <si>
    <t>NEDO○○助成事業</t>
    <phoneticPr fontId="2"/>
  </si>
  <si>
    <t>○○機材</t>
    <rPh sb="2" eb="4">
      <t>キザイ</t>
    </rPh>
    <phoneticPr fontId="2"/>
  </si>
  <si>
    <t>○○パーツ</t>
    <phoneticPr fontId="2"/>
  </si>
  <si>
    <t>報告書印刷費</t>
    <rPh sb="0" eb="3">
      <t>ホウコクショ</t>
    </rPh>
    <rPh sb="3" eb="5">
      <t>インサツ</t>
    </rPh>
    <rPh sb="5" eb="6">
      <t>ヒ</t>
    </rPh>
    <phoneticPr fontId="2"/>
  </si>
  <si>
    <t>←この金額になるように調整してください。</t>
    <phoneticPr fontId="6"/>
  </si>
  <si>
    <t>直接経費</t>
    <rPh sb="0" eb="2">
      <t>チョクセツ</t>
    </rPh>
    <rPh sb="2" eb="4">
      <t>ケイヒ</t>
    </rPh>
    <phoneticPr fontId="6"/>
  </si>
  <si>
    <t>大学院工学系研究科・教授</t>
    <rPh sb="0" eb="3">
      <t>ダイガクイン</t>
    </rPh>
    <rPh sb="3" eb="5">
      <t>コウガク</t>
    </rPh>
    <rPh sb="5" eb="6">
      <t>ケイ</t>
    </rPh>
    <rPh sb="6" eb="9">
      <t>ケンキュウカ</t>
    </rPh>
    <rPh sb="10" eb="12">
      <t>キョウジュ</t>
    </rPh>
    <phoneticPr fontId="2"/>
  </si>
  <si>
    <t>共同研究員人数</t>
    <rPh sb="0" eb="2">
      <t>キョウドウ</t>
    </rPh>
    <rPh sb="2" eb="5">
      <t>ケンキュウイン</t>
    </rPh>
    <rPh sb="5" eb="7">
      <t>ニンズウ</t>
    </rPh>
    <phoneticPr fontId="6"/>
  </si>
  <si>
    <t>人</t>
    <rPh sb="0" eb="1">
      <t>ニン</t>
    </rPh>
    <phoneticPr fontId="2"/>
  </si>
  <si>
    <t>共同研究員費研究室配分額</t>
    <phoneticPr fontId="2"/>
  </si>
  <si>
    <t>宇宙開発</t>
    <rPh sb="0" eb="2">
      <t>ウチュウ</t>
    </rPh>
    <rPh sb="2" eb="4">
      <t>カイハツ</t>
    </rPh>
    <phoneticPr fontId="2"/>
  </si>
  <si>
    <t>海洋開発</t>
    <rPh sb="0" eb="2">
      <t>カイヨウ</t>
    </rPh>
    <rPh sb="2" eb="4">
      <t>カイハツ</t>
    </rPh>
    <phoneticPr fontId="2"/>
  </si>
  <si>
    <t>物質・材料</t>
    <rPh sb="0" eb="2">
      <t>ブッシツ</t>
    </rPh>
    <rPh sb="3" eb="5">
      <t>ザイリョウ</t>
    </rPh>
    <phoneticPr fontId="2"/>
  </si>
  <si>
    <t>イ．東京大学及び民間機関等双方の施設における共同研究（分担型）</t>
    <phoneticPr fontId="2"/>
  </si>
  <si>
    <t>ライフサイエンス</t>
    <phoneticPr fontId="2"/>
  </si>
  <si>
    <t>ナノテクノロジー</t>
    <phoneticPr fontId="2"/>
  </si>
  <si>
    <t>エネルギー</t>
    <phoneticPr fontId="2"/>
  </si>
  <si>
    <t>←この金額になるように調整してください。</t>
    <phoneticPr fontId="6"/>
  </si>
  <si>
    <t>共同研究員費</t>
    <phoneticPr fontId="2"/>
  </si>
  <si>
    <t>共同研究員費研究室配分額</t>
    <phoneticPr fontId="2"/>
  </si>
  <si>
    <t>（先生ご使用可能額合計）</t>
    <phoneticPr fontId="2"/>
  </si>
  <si>
    <t>国立研究開発法人</t>
    <rPh sb="0" eb="2">
      <t>コクリツ</t>
    </rPh>
    <rPh sb="2" eb="4">
      <t>ケンキュウ</t>
    </rPh>
    <rPh sb="4" eb="6">
      <t>カイハツ</t>
    </rPh>
    <rPh sb="6" eb="8">
      <t>ホウジン</t>
    </rPh>
    <phoneticPr fontId="2"/>
  </si>
  <si>
    <t>国立研究開発法人</t>
    <rPh sb="0" eb="2">
      <t>コクリツ</t>
    </rPh>
    <rPh sb="2" eb="4">
      <t>ケンキュウ</t>
    </rPh>
    <rPh sb="4" eb="6">
      <t>カイハツ</t>
    </rPh>
    <rPh sb="6" eb="8">
      <t>ホウジン</t>
    </rPh>
    <phoneticPr fontId="2"/>
  </si>
  <si>
    <t>研究活動環境整備分（110,000円×人数）</t>
    <phoneticPr fontId="2"/>
  </si>
  <si>
    <t>研究料（本学への派遣有の場合
：550,000円／年1人につき）
*半年以下の場合0.5人</t>
    <rPh sb="0" eb="2">
      <t>ケンキュウ</t>
    </rPh>
    <rPh sb="2" eb="3">
      <t>リョウ</t>
    </rPh>
    <rPh sb="4" eb="6">
      <t>ホンガク</t>
    </rPh>
    <rPh sb="8" eb="10">
      <t>ハケン</t>
    </rPh>
    <rPh sb="10" eb="11">
      <t>アリ</t>
    </rPh>
    <rPh sb="12" eb="14">
      <t>バアイ</t>
    </rPh>
    <rPh sb="23" eb="24">
      <t>エン</t>
    </rPh>
    <rPh sb="25" eb="26">
      <t>ネン</t>
    </rPh>
    <rPh sb="27" eb="28">
      <t>ニン</t>
    </rPh>
    <rPh sb="34" eb="36">
      <t>ハントシ</t>
    </rPh>
    <rPh sb="36" eb="38">
      <t>イカ</t>
    </rPh>
    <rPh sb="39" eb="41">
      <t>バアイ</t>
    </rPh>
    <rPh sb="44" eb="45">
      <t>ニン</t>
    </rPh>
    <phoneticPr fontId="2"/>
  </si>
  <si>
    <t>　　２０１９年４月１日　　から　　２０２０年３月３１日　　まで</t>
    <rPh sb="6" eb="7">
      <t>ネン</t>
    </rPh>
    <rPh sb="8" eb="9">
      <t>ガツ</t>
    </rPh>
    <rPh sb="10" eb="11">
      <t>ニチ</t>
    </rPh>
    <rPh sb="21" eb="22">
      <t>ネン</t>
    </rPh>
    <rPh sb="22" eb="23">
      <t>ヘイネン</t>
    </rPh>
    <rPh sb="23" eb="24">
      <t>ガツ</t>
    </rPh>
    <rPh sb="26" eb="27">
      <t>ニチ</t>
    </rPh>
    <phoneticPr fontId="2"/>
  </si>
  <si>
    <t>２０１９年６月まで　　　○○の設計
２０２０年３月まで　　　○○の評価</t>
    <phoneticPr fontId="2"/>
  </si>
  <si>
    <t>　  　年　  　月　　  日</t>
    <rPh sb="4" eb="5">
      <t>ネン</t>
    </rPh>
    <rPh sb="9" eb="10">
      <t>ガツ</t>
    </rPh>
    <rPh sb="14" eb="15">
      <t>ヒ</t>
    </rPh>
    <phoneticPr fontId="2"/>
  </si>
  <si>
    <t>全学研究支援経費(間接経費）小計の３０／１３０（千円未満切捨）　</t>
    <rPh sb="0" eb="2">
      <t>ゼンガク</t>
    </rPh>
    <rPh sb="2" eb="4">
      <t>ケンキュウ</t>
    </rPh>
    <rPh sb="4" eb="6">
      <t>シエン</t>
    </rPh>
    <rPh sb="6" eb="8">
      <t>ケイヒ</t>
    </rPh>
    <rPh sb="9" eb="11">
      <t>カンセツ</t>
    </rPh>
    <rPh sb="11" eb="13">
      <t>ケイヒ</t>
    </rPh>
    <rPh sb="14" eb="16">
      <t>ショウケイ</t>
    </rPh>
    <rPh sb="24" eb="26">
      <t>センエン</t>
    </rPh>
    <rPh sb="26" eb="28">
      <t>ミマン</t>
    </rPh>
    <rPh sb="28" eb="30">
      <t>キリス</t>
    </rPh>
    <phoneticPr fontId="6"/>
  </si>
  <si>
    <t>光熱水費</t>
    <rPh sb="0" eb="2">
      <t>コウネツ</t>
    </rPh>
    <rPh sb="2" eb="4">
      <t>スイヒ</t>
    </rPh>
    <phoneticPr fontId="2"/>
  </si>
  <si>
    <t>光熱水費</t>
    <rPh sb="0" eb="2">
      <t>コウネツ</t>
    </rPh>
    <rPh sb="2" eb="4">
      <t>スイヒ</t>
    </rPh>
    <phoneticPr fontId="2"/>
  </si>
  <si>
    <t>研究環境整備費（直接経費の１０／１１０）(千円未満切捨）</t>
    <rPh sb="0" eb="2">
      <t>ケンキュウ</t>
    </rPh>
    <rPh sb="2" eb="4">
      <t>カンキョウ</t>
    </rPh>
    <rPh sb="4" eb="7">
      <t>セイビヒ</t>
    </rPh>
    <rPh sb="8" eb="10">
      <t>チョクセツ</t>
    </rPh>
    <rPh sb="10" eb="12">
      <t>ケイヒ</t>
    </rPh>
    <rPh sb="21" eb="23">
      <t>センエン</t>
    </rPh>
    <rPh sb="23" eb="25">
      <t>ミマン</t>
    </rPh>
    <rPh sb="25" eb="27">
      <t>キリス</t>
    </rPh>
    <phoneticPr fontId="6"/>
  </si>
  <si>
    <t>H</t>
    <phoneticPr fontId="2"/>
  </si>
  <si>
    <t>B</t>
    <phoneticPr fontId="2"/>
  </si>
  <si>
    <t>S</t>
    <phoneticPr fontId="2"/>
  </si>
  <si>
    <t>民間機関等より借受けるもの</t>
    <rPh sb="0" eb="2">
      <t>ミンカン</t>
    </rPh>
    <rPh sb="2" eb="4">
      <t>キカン</t>
    </rPh>
    <rPh sb="4" eb="5">
      <t>トウ</t>
    </rPh>
    <rPh sb="7" eb="8">
      <t>カ</t>
    </rPh>
    <rPh sb="8" eb="9">
      <t>ウ</t>
    </rPh>
    <phoneticPr fontId="2"/>
  </si>
  <si>
    <t xml:space="preserve">  年　   月     日</t>
    <rPh sb="2" eb="3">
      <t>ネン</t>
    </rPh>
    <rPh sb="7" eb="8">
      <t>ガツ</t>
    </rPh>
    <rPh sb="13" eb="14">
      <t>ヒ</t>
    </rPh>
    <phoneticPr fontId="2"/>
  </si>
  <si>
    <t>年　   月　   日　　から　　　    年　   月　    日　　まで</t>
    <rPh sb="0" eb="1">
      <t>ネン</t>
    </rPh>
    <rPh sb="5" eb="6">
      <t/>
    </rPh>
    <phoneticPr fontId="2"/>
  </si>
  <si>
    <t>コスト負担金分（直接経費の１／１０１）(千円未満切捨）</t>
    <rPh sb="3" eb="6">
      <t>フタンキン</t>
    </rPh>
    <rPh sb="6" eb="7">
      <t>ブン</t>
    </rPh>
    <rPh sb="8" eb="10">
      <t>チョクセツ</t>
    </rPh>
    <rPh sb="10" eb="12">
      <t>ケイヒ</t>
    </rPh>
    <rPh sb="20" eb="22">
      <t>センエン</t>
    </rPh>
    <rPh sb="22" eb="24">
      <t>ミマン</t>
    </rPh>
    <rPh sb="24" eb="26">
      <t>キリス</t>
    </rPh>
    <phoneticPr fontId="6"/>
  </si>
  <si>
    <t>コスト負担金分(（440,000の1/101)（千円未満切捨）×人数）　</t>
    <rPh sb="3" eb="5">
      <t>フタン</t>
    </rPh>
    <rPh sb="5" eb="6">
      <t>キン</t>
    </rPh>
    <phoneticPr fontId="2"/>
  </si>
  <si>
    <t>コスト負担金分（直接経費の１.０／１０１.０）(千円未満切捨）</t>
    <rPh sb="3" eb="6">
      <t>フタンキン</t>
    </rPh>
    <rPh sb="6" eb="7">
      <t>ブン</t>
    </rPh>
    <rPh sb="8" eb="10">
      <t>チョクセツ</t>
    </rPh>
    <rPh sb="10" eb="12">
      <t>ケイヒ</t>
    </rPh>
    <rPh sb="24" eb="26">
      <t>センエン</t>
    </rPh>
    <rPh sb="26" eb="28">
      <t>ミマン</t>
    </rPh>
    <rPh sb="28" eb="30">
      <t>キリス</t>
    </rPh>
    <phoneticPr fontId="6"/>
  </si>
  <si>
    <t>コスト負担金分(（440,000の1.0/101.0)（千円未満切捨）×人数）</t>
    <rPh sb="3" eb="5">
      <t>フタン</t>
    </rPh>
    <rPh sb="5" eb="6">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</si>
</sst>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34"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0.5"/>
      <color theme="1"/>
      <name val="Century"/>
      <family val="1"/>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1"/>
      <name val="ＭＳ Ｐゴシック"/>
      <family val="3"/>
      <charset val="128"/>
      <scheme val="minor"/>
    </font>
    <font>
      <sz val="11"/>
      <color rgb="FFFF0000"/>
      <name val="ＭＳ Ｐゴシック"/>
      <family val="2"/>
      <charset val="128"/>
    </font>
    <font>
      <sz val="9"/>
      <color rgb="FFFF0000"/>
      <name val="ＭＳ Ｐゴシック"/>
      <family val="2"/>
      <charset val="128"/>
    </font>
    <font>
      <sz val="8"/>
      <color theme="1"/>
      <name val="ＭＳ Ｐゴシック"/>
      <family val="3"/>
      <charset val="128"/>
      <scheme val="minor"/>
    </font>
    <font>
      <sz val="10.5"/>
      <color theme="1"/>
      <name val="ＭＳ Ｐ明朝"/>
      <family val="1"/>
      <charset val="128"/>
    </font>
    <font>
      <sz val="9"/>
      <color indexed="81"/>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ゴシック"/>
      <family val="3"/>
      <charset val="128"/>
    </font>
    <font>
      <sz val="11"/>
      <name val="ＭＳ Ｐゴシック"/>
      <family val="3"/>
      <charset val="128"/>
      <scheme val="minor"/>
    </font>
    <font>
      <b/>
      <sz val="9"/>
      <color indexed="81"/>
      <name val="ＭＳ Ｐゴシック"/>
      <family val="3"/>
      <charset val="128"/>
    </font>
    <font>
      <u/>
      <sz val="11"/>
      <color theme="10"/>
      <name val="ＭＳ Ｐゴシック"/>
      <family val="3"/>
      <charset val="128"/>
    </font>
    <font>
      <sz val="8"/>
      <name val="ＭＳ ゴシック"/>
      <family val="3"/>
      <charset val="128"/>
    </font>
    <font>
      <sz val="11"/>
      <color rgb="FFFF0000"/>
      <name val="ＭＳ Ｐゴシック"/>
      <family val="3"/>
      <charset val="128"/>
    </font>
    <font>
      <sz val="12"/>
      <color rgb="FFFF0000"/>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7">
    <xf numFmtId="0" fontId="0" fillId="0" borderId="0">
      <alignment vertical="center"/>
    </xf>
    <xf numFmtId="0" fontId="4" fillId="0" borderId="0">
      <alignment vertical="center"/>
    </xf>
    <xf numFmtId="0" fontId="4" fillId="0" borderId="0"/>
    <xf numFmtId="0" fontId="4" fillId="0" borderId="0">
      <alignment vertical="center"/>
    </xf>
    <xf numFmtId="38" fontId="14" fillId="0" borderId="0" applyFont="0" applyFill="0" applyBorder="0" applyAlignment="0" applyProtection="0">
      <alignment vertical="center"/>
    </xf>
    <xf numFmtId="0" fontId="30" fillId="0" borderId="0" applyNumberFormat="0" applyFill="0" applyBorder="0" applyAlignment="0" applyProtection="0">
      <alignment vertical="top"/>
      <protection locked="0"/>
    </xf>
    <xf numFmtId="0" fontId="16" fillId="0" borderId="0">
      <alignment vertical="center"/>
    </xf>
  </cellStyleXfs>
  <cellXfs count="378">
    <xf numFmtId="0" fontId="0" fillId="0" borderId="0" xfId="0">
      <alignment vertical="center"/>
    </xf>
    <xf numFmtId="0" fontId="0" fillId="0" borderId="1" xfId="0" applyBorder="1">
      <alignment vertical="center"/>
    </xf>
    <xf numFmtId="0" fontId="0" fillId="0" borderId="1" xfId="0" applyBorder="1" applyAlignment="1">
      <alignment horizontal="center" vertical="top" wrapText="1"/>
    </xf>
    <xf numFmtId="0" fontId="4" fillId="0" borderId="4" xfId="1" applyBorder="1" applyAlignment="1">
      <alignment horizontal="center" vertical="center"/>
    </xf>
    <xf numFmtId="0" fontId="4" fillId="0" borderId="13" xfId="1" applyBorder="1" applyAlignment="1" applyProtection="1">
      <alignment vertical="center"/>
      <protection locked="0"/>
    </xf>
    <xf numFmtId="0" fontId="4" fillId="0" borderId="14" xfId="1" applyBorder="1" applyAlignment="1" applyProtection="1">
      <alignment vertical="center"/>
      <protection locked="0"/>
    </xf>
    <xf numFmtId="0" fontId="4" fillId="0" borderId="17" xfId="1" applyBorder="1" applyAlignment="1" applyProtection="1">
      <alignment vertical="center"/>
      <protection locked="0"/>
    </xf>
    <xf numFmtId="0" fontId="4" fillId="0" borderId="0" xfId="1" applyBorder="1" applyAlignment="1" applyProtection="1">
      <alignment horizontal="center" vertical="center"/>
      <protection locked="0"/>
    </xf>
    <xf numFmtId="0" fontId="4" fillId="0" borderId="9" xfId="1" applyBorder="1" applyAlignment="1">
      <alignment horizontal="center" vertical="center"/>
    </xf>
    <xf numFmtId="0" fontId="4" fillId="0" borderId="3" xfId="1" applyBorder="1" applyAlignment="1">
      <alignment horizontal="center" vertical="center"/>
    </xf>
    <xf numFmtId="0" fontId="8" fillId="0" borderId="6" xfId="1" applyFont="1" applyFill="1" applyBorder="1" applyProtection="1">
      <alignment vertical="center"/>
      <protection locked="0"/>
    </xf>
    <xf numFmtId="0" fontId="8" fillId="0" borderId="6" xfId="1" applyFont="1" applyBorder="1" applyProtection="1">
      <alignment vertical="center"/>
      <protection locked="0"/>
    </xf>
    <xf numFmtId="0" fontId="8" fillId="0" borderId="8" xfId="1" applyFont="1" applyBorder="1" applyProtection="1">
      <alignment vertical="center"/>
      <protection locked="0"/>
    </xf>
    <xf numFmtId="0" fontId="8" fillId="0" borderId="5" xfId="1" applyFont="1" applyFill="1" applyBorder="1" applyProtection="1">
      <alignment vertical="center"/>
      <protection locked="0"/>
    </xf>
    <xf numFmtId="0" fontId="8" fillId="0" borderId="5" xfId="1" applyFont="1" applyBorder="1" applyProtection="1">
      <alignment vertical="center"/>
      <protection locked="0"/>
    </xf>
    <xf numFmtId="0" fontId="8" fillId="0" borderId="15" xfId="1" applyFont="1" applyBorder="1" applyProtection="1">
      <alignment vertical="center"/>
      <protection locked="0"/>
    </xf>
    <xf numFmtId="0" fontId="8" fillId="0" borderId="9" xfId="1" applyFont="1" applyFill="1" applyBorder="1" applyProtection="1">
      <alignment vertical="center"/>
      <protection locked="0"/>
    </xf>
    <xf numFmtId="0" fontId="8" fillId="0" borderId="9" xfId="1" applyFont="1" applyBorder="1" applyProtection="1">
      <alignment vertical="center"/>
      <protection locked="0"/>
    </xf>
    <xf numFmtId="0" fontId="8" fillId="0" borderId="11" xfId="1" applyFont="1" applyBorder="1" applyProtection="1">
      <alignment vertical="center"/>
      <protection locked="0"/>
    </xf>
    <xf numFmtId="0" fontId="8" fillId="0" borderId="0" xfId="1" applyFont="1" applyProtection="1">
      <alignment vertical="center"/>
      <protection locked="0"/>
    </xf>
    <xf numFmtId="0" fontId="9" fillId="0" borderId="2" xfId="1" applyFont="1" applyBorder="1" applyAlignment="1" applyProtection="1">
      <alignment vertical="center"/>
      <protection locked="0"/>
    </xf>
    <xf numFmtId="0" fontId="4" fillId="0" borderId="1" xfId="1" applyBorder="1" applyAlignment="1" applyProtection="1">
      <alignment vertical="center"/>
      <protection locked="0"/>
    </xf>
    <xf numFmtId="176" fontId="7" fillId="0" borderId="1" xfId="1" applyNumberFormat="1" applyFont="1" applyBorder="1" applyAlignment="1" applyProtection="1">
      <alignment vertical="center"/>
      <protection locked="0"/>
    </xf>
    <xf numFmtId="0" fontId="9" fillId="0" borderId="3" xfId="1" applyFont="1" applyBorder="1" applyAlignment="1" applyProtection="1">
      <alignment vertical="center"/>
      <protection locked="0"/>
    </xf>
    <xf numFmtId="0" fontId="4" fillId="0" borderId="0" xfId="3">
      <alignment vertical="center"/>
    </xf>
    <xf numFmtId="3" fontId="4" fillId="0" borderId="19" xfId="1" applyNumberFormat="1" applyFont="1" applyFill="1" applyBorder="1" applyAlignment="1" applyProtection="1">
      <alignment vertical="center"/>
      <protection locked="0"/>
    </xf>
    <xf numFmtId="0" fontId="0" fillId="0" borderId="10" xfId="0" applyBorder="1" applyAlignment="1">
      <alignment horizontal="right" vertical="center"/>
    </xf>
    <xf numFmtId="0" fontId="10" fillId="0" borderId="0" xfId="0" applyFont="1">
      <alignment vertical="center"/>
    </xf>
    <xf numFmtId="0" fontId="11" fillId="0" borderId="0" xfId="0" applyFont="1">
      <alignment vertical="center"/>
    </xf>
    <xf numFmtId="0" fontId="4" fillId="0" borderId="0" xfId="1" applyBorder="1" applyAlignment="1">
      <alignment horizontal="right" vertical="center"/>
    </xf>
    <xf numFmtId="0" fontId="16" fillId="0" borderId="0" xfId="0" applyFont="1" applyBorder="1" applyAlignment="1">
      <alignment vertical="center" wrapText="1"/>
    </xf>
    <xf numFmtId="0" fontId="18" fillId="0" borderId="5" xfId="1" applyFont="1" applyBorder="1" applyProtection="1">
      <alignment vertical="center"/>
      <protection locked="0"/>
    </xf>
    <xf numFmtId="0" fontId="15" fillId="0" borderId="0" xfId="0" applyFont="1">
      <alignment vertical="center"/>
    </xf>
    <xf numFmtId="0" fontId="16" fillId="0" borderId="0" xfId="0" applyFont="1" applyAlignment="1">
      <alignment vertical="center" wrapText="1"/>
    </xf>
    <xf numFmtId="0" fontId="1" fillId="0" borderId="0" xfId="0" applyFont="1">
      <alignment vertical="center"/>
    </xf>
    <xf numFmtId="38" fontId="0" fillId="0" borderId="10" xfId="4" applyFont="1" applyBorder="1" applyAlignment="1">
      <alignment horizontal="right" vertical="center"/>
    </xf>
    <xf numFmtId="38" fontId="4" fillId="0" borderId="13" xfId="4" applyFont="1" applyBorder="1" applyAlignment="1" applyProtection="1">
      <alignment vertical="center"/>
      <protection locked="0"/>
    </xf>
    <xf numFmtId="38" fontId="4" fillId="0" borderId="3" xfId="4" applyFont="1" applyBorder="1" applyAlignment="1">
      <alignment horizontal="center" vertical="center"/>
    </xf>
    <xf numFmtId="38" fontId="4" fillId="0" borderId="4" xfId="4" applyFont="1" applyBorder="1" applyAlignment="1">
      <alignment horizontal="center" vertical="center"/>
    </xf>
    <xf numFmtId="38" fontId="8" fillId="0" borderId="6" xfId="4" applyFont="1" applyBorder="1" applyProtection="1">
      <alignment vertical="center"/>
      <protection locked="0"/>
    </xf>
    <xf numFmtId="38" fontId="8" fillId="0" borderId="2" xfId="4" applyFont="1" applyBorder="1" applyProtection="1">
      <alignment vertical="center"/>
      <protection hidden="1"/>
    </xf>
    <xf numFmtId="38" fontId="8" fillId="0" borderId="5" xfId="4" applyFont="1" applyBorder="1" applyProtection="1">
      <alignment vertical="center"/>
      <protection locked="0"/>
    </xf>
    <xf numFmtId="38" fontId="8" fillId="0" borderId="4" xfId="4" applyFont="1" applyBorder="1" applyProtection="1">
      <alignment vertical="center"/>
      <protection hidden="1"/>
    </xf>
    <xf numFmtId="38" fontId="8" fillId="0" borderId="3" xfId="4" applyFont="1" applyBorder="1" applyProtection="1">
      <alignment vertical="center"/>
      <protection hidden="1"/>
    </xf>
    <xf numFmtId="38" fontId="18" fillId="0" borderId="5" xfId="4" applyFont="1" applyBorder="1" applyProtection="1">
      <alignment vertical="center"/>
      <protection locked="0"/>
    </xf>
    <xf numFmtId="38" fontId="8" fillId="0" borderId="9" xfId="4" applyFont="1" applyBorder="1" applyProtection="1">
      <alignment vertical="center"/>
      <protection locked="0"/>
    </xf>
    <xf numFmtId="38" fontId="9" fillId="0" borderId="2" xfId="4" applyFont="1" applyBorder="1" applyAlignment="1" applyProtection="1">
      <alignment vertical="center"/>
      <protection hidden="1"/>
    </xf>
    <xf numFmtId="38" fontId="7" fillId="0" borderId="1" xfId="4" applyFont="1" applyBorder="1" applyAlignment="1" applyProtection="1">
      <alignment vertical="center"/>
      <protection hidden="1"/>
    </xf>
    <xf numFmtId="38" fontId="9" fillId="0" borderId="3" xfId="4" applyFont="1" applyBorder="1" applyAlignment="1" applyProtection="1">
      <alignment vertical="center"/>
      <protection hidden="1"/>
    </xf>
    <xf numFmtId="38" fontId="4" fillId="0" borderId="0" xfId="4" applyFont="1">
      <alignment vertical="center"/>
    </xf>
    <xf numFmtId="0" fontId="0" fillId="0" borderId="0" xfId="0" applyAlignment="1">
      <alignment vertical="top" wrapText="1"/>
    </xf>
    <xf numFmtId="0" fontId="0" fillId="0" borderId="0" xfId="0" applyAlignment="1">
      <alignmen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23" fillId="0" borderId="0" xfId="0" applyFont="1" applyBorder="1" applyAlignment="1">
      <alignment horizontal="left" vertical="center" wrapText="1"/>
    </xf>
    <xf numFmtId="0" fontId="22" fillId="0" borderId="0" xfId="0" applyFont="1" applyBorder="1" applyAlignment="1">
      <alignment horizontal="left" vertical="center" wrapText="1"/>
    </xf>
    <xf numFmtId="0" fontId="0" fillId="0" borderId="0" xfId="0" applyBorder="1" applyAlignment="1">
      <alignment horizontal="left" vertical="center"/>
    </xf>
    <xf numFmtId="0" fontId="9" fillId="0" borderId="0" xfId="1" applyFont="1" applyBorder="1" applyAlignment="1">
      <alignment horizontal="center" vertical="center"/>
    </xf>
    <xf numFmtId="0" fontId="0" fillId="0" borderId="1" xfId="0" applyBorder="1" applyAlignment="1">
      <alignment horizontal="left" vertical="center" wrapText="1"/>
    </xf>
    <xf numFmtId="0" fontId="23" fillId="0" borderId="2" xfId="0" applyFont="1" applyBorder="1" applyAlignment="1">
      <alignment horizontal="center" vertical="center"/>
    </xf>
    <xf numFmtId="0" fontId="23" fillId="0" borderId="5"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0" fillId="0" borderId="0" xfId="0" applyAlignment="1">
      <alignment horizontal="center" vertical="center" wrapText="1"/>
    </xf>
    <xf numFmtId="38" fontId="4" fillId="0" borderId="0" xfId="3" applyNumberFormat="1">
      <alignment vertical="center"/>
    </xf>
    <xf numFmtId="0" fontId="0" fillId="0" borderId="0" xfId="0" applyBorder="1" applyAlignment="1">
      <alignment vertical="center"/>
    </xf>
    <xf numFmtId="0" fontId="1" fillId="0" borderId="0" xfId="0" applyFont="1" applyAlignment="1">
      <alignment horizontal="justify" vertical="center"/>
    </xf>
    <xf numFmtId="0" fontId="0" fillId="0" borderId="0" xfId="0" applyAlignment="1">
      <alignment vertical="center"/>
    </xf>
    <xf numFmtId="0" fontId="0" fillId="0" borderId="1" xfId="0" applyBorder="1" applyAlignment="1">
      <alignment vertical="center"/>
    </xf>
    <xf numFmtId="0" fontId="10"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vertical="center" wrapText="1"/>
    </xf>
    <xf numFmtId="0" fontId="0" fillId="0" borderId="14" xfId="0" applyBorder="1" applyAlignment="1">
      <alignment horizontal="center" vertical="center"/>
    </xf>
    <xf numFmtId="0" fontId="4" fillId="0" borderId="7" xfId="1" applyBorder="1" applyAlignment="1" applyProtection="1">
      <alignment vertical="center"/>
      <protection locked="0"/>
    </xf>
    <xf numFmtId="0" fontId="4" fillId="0" borderId="1" xfId="1" applyBorder="1" applyAlignment="1">
      <alignment horizontal="center" vertical="center"/>
    </xf>
    <xf numFmtId="0" fontId="4" fillId="0" borderId="2" xfId="1" applyBorder="1" applyAlignment="1">
      <alignment horizontal="center" vertical="center"/>
    </xf>
    <xf numFmtId="0" fontId="28" fillId="0" borderId="0" xfId="0" applyFont="1" applyBorder="1" applyAlignment="1">
      <alignment horizontal="left" vertical="center"/>
    </xf>
    <xf numFmtId="38" fontId="0" fillId="0" borderId="1" xfId="4" applyFont="1" applyBorder="1" applyAlignment="1">
      <alignment horizontal="right" vertical="center"/>
    </xf>
    <xf numFmtId="0" fontId="0" fillId="0" borderId="1" xfId="0" applyBorder="1" applyAlignment="1">
      <alignment horizontal="right" vertical="center"/>
    </xf>
    <xf numFmtId="0" fontId="0" fillId="0" borderId="0" xfId="0" applyBorder="1">
      <alignment vertical="center"/>
    </xf>
    <xf numFmtId="0" fontId="0" fillId="0" borderId="20" xfId="0" applyBorder="1">
      <alignment vertical="center"/>
    </xf>
    <xf numFmtId="0" fontId="0" fillId="0" borderId="21" xfId="0" applyBorder="1">
      <alignment vertical="center"/>
    </xf>
    <xf numFmtId="0" fontId="0" fillId="0" borderId="0" xfId="0" applyBorder="1" applyAlignment="1">
      <alignment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8" fontId="9" fillId="2" borderId="3" xfId="4" applyFont="1" applyFill="1" applyBorder="1" applyAlignment="1" applyProtection="1">
      <alignment vertical="center"/>
      <protection hidden="1"/>
    </xf>
    <xf numFmtId="0" fontId="9" fillId="2" borderId="1" xfId="1" applyFont="1" applyFill="1" applyBorder="1" applyAlignment="1" applyProtection="1">
      <alignment vertical="center"/>
      <protection locked="0"/>
    </xf>
    <xf numFmtId="0" fontId="9" fillId="2" borderId="2" xfId="1" applyFont="1" applyFill="1" applyBorder="1" applyAlignment="1" applyProtection="1">
      <alignment vertical="center"/>
      <protection locked="0"/>
    </xf>
    <xf numFmtId="0" fontId="9" fillId="2" borderId="6" xfId="1" applyFont="1" applyFill="1" applyBorder="1" applyAlignment="1">
      <alignment horizontal="center" vertical="center"/>
    </xf>
    <xf numFmtId="38" fontId="9" fillId="2" borderId="2" xfId="4" applyFont="1" applyFill="1" applyBorder="1" applyAlignment="1" applyProtection="1">
      <alignment vertical="center"/>
      <protection hidden="1"/>
    </xf>
    <xf numFmtId="0" fontId="4" fillId="0" borderId="0" xfId="1" applyBorder="1" applyAlignment="1">
      <alignment vertical="center" wrapText="1"/>
    </xf>
    <xf numFmtId="0" fontId="4" fillId="0" borderId="7" xfId="1" applyBorder="1" applyAlignment="1">
      <alignment vertical="center" wrapText="1"/>
    </xf>
    <xf numFmtId="0" fontId="31" fillId="2" borderId="2" xfId="1" applyFont="1" applyFill="1" applyBorder="1" applyAlignment="1" applyProtection="1">
      <alignment vertical="center"/>
      <protection locked="0"/>
    </xf>
    <xf numFmtId="38" fontId="9" fillId="2" borderId="1" xfId="4" applyFont="1" applyFill="1" applyBorder="1" applyAlignment="1" applyProtection="1">
      <alignment vertical="center"/>
    </xf>
    <xf numFmtId="0" fontId="0" fillId="0" borderId="2" xfId="0" applyBorder="1" applyAlignment="1">
      <alignment horizontal="center" vertical="center"/>
    </xf>
    <xf numFmtId="0" fontId="4" fillId="0" borderId="3" xfId="1" applyFill="1" applyBorder="1" applyAlignment="1" applyProtection="1">
      <alignment vertical="center"/>
      <protection locked="0"/>
    </xf>
    <xf numFmtId="0" fontId="4" fillId="0" borderId="19" xfId="1" applyFont="1" applyBorder="1" applyAlignment="1" applyProtection="1">
      <alignment vertical="center"/>
      <protection locked="0"/>
    </xf>
    <xf numFmtId="0" fontId="4" fillId="0" borderId="16" xfId="1" applyBorder="1" applyAlignment="1" applyProtection="1">
      <alignment vertical="center"/>
      <protection locked="0"/>
    </xf>
    <xf numFmtId="0" fontId="4" fillId="0" borderId="26" xfId="1" applyBorder="1" applyAlignment="1">
      <alignment horizontal="center" vertical="center"/>
    </xf>
    <xf numFmtId="0" fontId="4" fillId="0" borderId="28" xfId="1" applyBorder="1" applyAlignment="1" applyProtection="1">
      <alignment vertical="center"/>
      <protection locked="0"/>
    </xf>
    <xf numFmtId="0" fontId="4" fillId="0" borderId="24" xfId="1" applyBorder="1" applyAlignment="1" applyProtection="1">
      <alignment vertical="center"/>
      <protection locked="0"/>
    </xf>
    <xf numFmtId="38" fontId="4" fillId="0" borderId="28" xfId="4" applyFont="1" applyBorder="1" applyAlignment="1" applyProtection="1">
      <alignment vertical="center"/>
      <protection locked="0"/>
    </xf>
    <xf numFmtId="0" fontId="4" fillId="0" borderId="29" xfId="1" applyBorder="1" applyAlignment="1" applyProtection="1">
      <alignment vertical="center"/>
      <protection locked="0"/>
    </xf>
    <xf numFmtId="0" fontId="4" fillId="0" borderId="22" xfId="1" applyBorder="1" applyAlignment="1">
      <alignment horizontal="center" vertical="center"/>
    </xf>
    <xf numFmtId="38" fontId="8" fillId="0" borderId="26" xfId="4" applyFont="1" applyBorder="1" applyProtection="1">
      <alignment vertical="center"/>
      <protection hidden="1"/>
    </xf>
    <xf numFmtId="0" fontId="8" fillId="0" borderId="29" xfId="1" applyFont="1" applyBorder="1" applyProtection="1">
      <alignment vertical="center"/>
      <protection locked="0"/>
    </xf>
    <xf numFmtId="38" fontId="7" fillId="0" borderId="22" xfId="4" applyFont="1" applyBorder="1" applyAlignment="1" applyProtection="1">
      <alignment vertical="center"/>
      <protection hidden="1"/>
    </xf>
    <xf numFmtId="0" fontId="4" fillId="0" borderId="22" xfId="1" applyBorder="1" applyAlignment="1" applyProtection="1">
      <alignment vertical="center"/>
      <protection locked="0"/>
    </xf>
    <xf numFmtId="176" fontId="7" fillId="0" borderId="22" xfId="1" applyNumberFormat="1" applyFont="1" applyBorder="1" applyAlignment="1" applyProtection="1">
      <alignment vertical="center"/>
      <protection locked="0"/>
    </xf>
    <xf numFmtId="38" fontId="9" fillId="2" borderId="22" xfId="4" applyFont="1" applyFill="1" applyBorder="1" applyAlignment="1" applyProtection="1">
      <alignment vertical="center"/>
    </xf>
    <xf numFmtId="0" fontId="9" fillId="2" borderId="22" xfId="1" applyFont="1" applyFill="1" applyBorder="1" applyAlignment="1" applyProtection="1">
      <alignment vertical="center"/>
      <protection locked="0"/>
    </xf>
    <xf numFmtId="0" fontId="4" fillId="0" borderId="28" xfId="1" applyBorder="1" applyAlignment="1">
      <alignment vertical="center" wrapText="1"/>
    </xf>
    <xf numFmtId="38" fontId="4" fillId="0" borderId="1" xfId="4" applyFont="1" applyBorder="1" applyAlignment="1">
      <alignment horizontal="center" vertical="center"/>
    </xf>
    <xf numFmtId="38" fontId="32" fillId="0" borderId="0" xfId="4" applyFont="1">
      <alignment vertical="center"/>
    </xf>
    <xf numFmtId="38" fontId="8" fillId="0" borderId="22" xfId="4" applyFont="1" applyBorder="1" applyProtection="1">
      <alignment vertical="center"/>
      <protection hidden="1"/>
    </xf>
    <xf numFmtId="0" fontId="8" fillId="0" borderId="22" xfId="1" applyFont="1" applyBorder="1" applyProtection="1">
      <alignment vertical="center"/>
      <protection locked="0"/>
    </xf>
    <xf numFmtId="38" fontId="9" fillId="2" borderId="22" xfId="4" applyFont="1" applyFill="1" applyBorder="1" applyAlignment="1" applyProtection="1">
      <alignment vertical="center"/>
      <protection hidden="1"/>
    </xf>
    <xf numFmtId="38" fontId="9" fillId="0" borderId="22" xfId="4" applyFont="1" applyBorder="1" applyAlignment="1" applyProtection="1">
      <alignment vertical="center"/>
      <protection hidden="1"/>
    </xf>
    <xf numFmtId="0" fontId="9" fillId="0" borderId="22" xfId="1" applyFont="1" applyBorder="1" applyAlignment="1" applyProtection="1">
      <alignment vertical="center"/>
      <protection locked="0"/>
    </xf>
    <xf numFmtId="0" fontId="31" fillId="2" borderId="26" xfId="1" applyFont="1" applyFill="1" applyBorder="1" applyAlignment="1" applyProtection="1">
      <alignment vertical="center"/>
      <protection locked="0"/>
    </xf>
    <xf numFmtId="38" fontId="9" fillId="3" borderId="22" xfId="4" applyFont="1" applyFill="1" applyBorder="1" applyAlignment="1" applyProtection="1">
      <alignment vertical="center"/>
      <protection hidden="1"/>
    </xf>
    <xf numFmtId="0" fontId="31" fillId="3" borderId="22" xfId="1" applyFont="1" applyFill="1" applyBorder="1" applyAlignment="1" applyProtection="1">
      <alignment vertical="center"/>
      <protection locked="0"/>
    </xf>
    <xf numFmtId="0" fontId="8" fillId="4" borderId="27" xfId="1" applyFont="1" applyFill="1" applyBorder="1" applyProtection="1">
      <alignment vertical="center"/>
      <protection locked="0"/>
    </xf>
    <xf numFmtId="38" fontId="8" fillId="4" borderId="27" xfId="4" applyFont="1" applyFill="1" applyBorder="1" applyProtection="1">
      <alignment vertical="center"/>
      <protection locked="0"/>
    </xf>
    <xf numFmtId="0" fontId="8" fillId="4" borderId="5" xfId="1" applyFont="1" applyFill="1" applyBorder="1" applyProtection="1">
      <alignment vertical="center"/>
      <protection locked="0"/>
    </xf>
    <xf numFmtId="38" fontId="8" fillId="4" borderId="5" xfId="4" applyFont="1" applyFill="1" applyBorder="1" applyProtection="1">
      <alignment vertical="center"/>
      <protection locked="0"/>
    </xf>
    <xf numFmtId="0" fontId="8" fillId="4" borderId="9" xfId="1" applyFont="1" applyFill="1" applyBorder="1" applyProtection="1">
      <alignment vertical="center"/>
      <protection locked="0"/>
    </xf>
    <xf numFmtId="38" fontId="8" fillId="4" borderId="9" xfId="4" applyFont="1" applyFill="1" applyBorder="1" applyProtection="1">
      <alignment vertical="center"/>
      <protection locked="0"/>
    </xf>
    <xf numFmtId="38" fontId="4" fillId="0" borderId="0" xfId="4" applyFont="1" applyAlignment="1">
      <alignment horizontal="right" vertical="center"/>
    </xf>
    <xf numFmtId="0" fontId="0" fillId="4" borderId="3" xfId="0" applyFill="1" applyBorder="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justify" vertical="center"/>
    </xf>
    <xf numFmtId="0" fontId="0" fillId="0" borderId="1" xfId="0" applyBorder="1" applyAlignment="1">
      <alignment vertical="center" wrapText="1"/>
    </xf>
    <xf numFmtId="0" fontId="8" fillId="4" borderId="5" xfId="1" applyFont="1" applyFill="1" applyBorder="1" applyAlignment="1" applyProtection="1">
      <alignment horizontal="center" vertical="center"/>
      <protection locked="0"/>
    </xf>
    <xf numFmtId="0" fontId="23" fillId="4" borderId="5" xfId="1" applyFont="1" applyFill="1" applyBorder="1" applyAlignment="1" applyProtection="1">
      <alignment horizontal="center" vertical="center"/>
      <protection locked="0"/>
    </xf>
    <xf numFmtId="0" fontId="18" fillId="4" borderId="5" xfId="1" applyFont="1" applyFill="1" applyBorder="1" applyProtection="1">
      <alignment vertical="center"/>
      <protection locked="0"/>
    </xf>
    <xf numFmtId="38" fontId="18" fillId="4" borderId="5" xfId="4" applyFont="1" applyFill="1" applyBorder="1" applyProtection="1">
      <alignment vertical="center"/>
      <protection locked="0"/>
    </xf>
    <xf numFmtId="0" fontId="8" fillId="4" borderId="0" xfId="1" applyFont="1" applyFill="1" applyProtection="1">
      <alignment vertical="center"/>
      <protection locked="0"/>
    </xf>
    <xf numFmtId="38" fontId="32" fillId="5" borderId="0" xfId="4" applyFont="1" applyFill="1">
      <alignment vertical="center"/>
    </xf>
    <xf numFmtId="0" fontId="0" fillId="0" borderId="0" xfId="0" applyFill="1">
      <alignment vertical="center"/>
    </xf>
    <xf numFmtId="0" fontId="0" fillId="0" borderId="22" xfId="0" applyFill="1" applyBorder="1" applyAlignment="1">
      <alignment horizontal="left" vertical="center" wrapText="1"/>
    </xf>
    <xf numFmtId="0" fontId="16" fillId="0" borderId="0" xfId="0" applyFont="1" applyFill="1" applyBorder="1" applyAlignment="1">
      <alignment vertical="center" wrapText="1"/>
    </xf>
    <xf numFmtId="0" fontId="15" fillId="0" borderId="0" xfId="0" applyFont="1" applyFill="1">
      <alignment vertical="center"/>
    </xf>
    <xf numFmtId="0" fontId="16" fillId="0" borderId="0" xfId="0" applyFont="1" applyFill="1" applyAlignment="1">
      <alignment vertical="center" wrapText="1"/>
    </xf>
    <xf numFmtId="0" fontId="1" fillId="0" borderId="0" xfId="0" applyFont="1" applyFill="1">
      <alignment vertical="center"/>
    </xf>
    <xf numFmtId="0" fontId="10" fillId="0" borderId="0" xfId="0" applyFont="1" applyFill="1">
      <alignment vertical="center"/>
    </xf>
    <xf numFmtId="0" fontId="33" fillId="0" borderId="0" xfId="0" applyFont="1" applyFill="1">
      <alignment vertical="center"/>
    </xf>
    <xf numFmtId="0" fontId="0" fillId="0" borderId="20" xfId="0" applyFill="1" applyBorder="1">
      <alignment vertical="center"/>
    </xf>
    <xf numFmtId="0" fontId="0" fillId="0" borderId="0" xfId="0" applyFill="1" applyBorder="1" applyAlignment="1">
      <alignment horizontal="left" vertical="center"/>
    </xf>
    <xf numFmtId="0" fontId="0" fillId="0" borderId="21" xfId="0" applyFill="1" applyBorder="1">
      <alignment vertical="center"/>
    </xf>
    <xf numFmtId="0" fontId="1" fillId="0" borderId="0" xfId="0" applyFont="1" applyFill="1" applyAlignment="1">
      <alignment horizontal="justify" vertical="center"/>
    </xf>
    <xf numFmtId="0" fontId="0" fillId="0" borderId="0" xfId="0" applyFill="1" applyAlignment="1">
      <alignment vertical="center"/>
    </xf>
    <xf numFmtId="0" fontId="0" fillId="0" borderId="0" xfId="0" applyFill="1" applyBorder="1">
      <alignment vertical="center"/>
    </xf>
    <xf numFmtId="38" fontId="0" fillId="4" borderId="1" xfId="4" applyFont="1" applyFill="1" applyBorder="1" applyAlignment="1">
      <alignment horizontal="right" vertical="center"/>
    </xf>
    <xf numFmtId="0" fontId="0" fillId="0" borderId="22" xfId="0" applyFill="1" applyBorder="1">
      <alignment vertical="center"/>
    </xf>
    <xf numFmtId="0" fontId="0" fillId="0" borderId="22" xfId="0" applyFill="1" applyBorder="1" applyAlignment="1">
      <alignment vertical="center" wrapText="1"/>
    </xf>
    <xf numFmtId="0" fontId="0" fillId="0" borderId="22" xfId="0" applyFill="1" applyBorder="1" applyAlignment="1">
      <alignment horizontal="center" vertical="center"/>
    </xf>
    <xf numFmtId="0" fontId="0" fillId="0" borderId="25" xfId="0" applyFill="1" applyBorder="1" applyAlignment="1">
      <alignment horizontal="center" vertical="center"/>
    </xf>
    <xf numFmtId="0" fontId="0" fillId="4" borderId="1" xfId="0" applyFill="1" applyBorder="1" applyAlignment="1">
      <alignment vertical="center"/>
    </xf>
    <xf numFmtId="0" fontId="0" fillId="4" borderId="22" xfId="0" applyFill="1" applyBorder="1" applyAlignment="1">
      <alignment vertical="center" wrapText="1"/>
    </xf>
    <xf numFmtId="0" fontId="0" fillId="0" borderId="0" xfId="0" applyFill="1" applyAlignment="1">
      <alignment vertical="top" wrapText="1"/>
    </xf>
    <xf numFmtId="0" fontId="0" fillId="0" borderId="0" xfId="0" applyFill="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right" vertical="center"/>
    </xf>
    <xf numFmtId="0" fontId="0" fillId="0" borderId="1" xfId="0"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0" fontId="0" fillId="4" borderId="1" xfId="0" applyFill="1" applyBorder="1" applyAlignment="1">
      <alignment horizontal="center" vertical="center"/>
    </xf>
    <xf numFmtId="0" fontId="0" fillId="4" borderId="22" xfId="0" applyFill="1" applyBorder="1" applyAlignment="1">
      <alignment horizontal="center" vertical="top" wrapText="1"/>
    </xf>
    <xf numFmtId="0" fontId="0" fillId="4" borderId="22" xfId="0" applyFill="1" applyBorder="1">
      <alignment vertical="center"/>
    </xf>
    <xf numFmtId="0" fontId="0" fillId="4" borderId="3" xfId="0" applyFill="1" applyBorder="1" applyAlignment="1">
      <alignment horizontal="center" vertical="center" wrapText="1"/>
    </xf>
    <xf numFmtId="0" fontId="0" fillId="4" borderId="22" xfId="0" applyFill="1" applyBorder="1" applyAlignment="1">
      <alignment horizontal="center" vertical="center"/>
    </xf>
    <xf numFmtId="0" fontId="0" fillId="4" borderId="26" xfId="0" applyFill="1" applyBorder="1" applyAlignment="1">
      <alignment horizontal="center" vertical="center"/>
    </xf>
    <xf numFmtId="0" fontId="23" fillId="4" borderId="26" xfId="0" applyFont="1" applyFill="1" applyBorder="1" applyAlignment="1">
      <alignment horizontal="center" vertical="center"/>
    </xf>
    <xf numFmtId="0" fontId="1" fillId="0" borderId="0" xfId="0" applyFont="1" applyAlignment="1">
      <alignment horizontal="justify" vertical="center"/>
    </xf>
    <xf numFmtId="0" fontId="0" fillId="0" borderId="0" xfId="0" applyAlignment="1">
      <alignment vertical="center"/>
    </xf>
    <xf numFmtId="0" fontId="0" fillId="4" borderId="12" xfId="0" applyFill="1" applyBorder="1" applyAlignment="1">
      <alignment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0" borderId="0" xfId="0" applyFont="1" applyAlignment="1">
      <alignment horizontal="center" vertical="center"/>
    </xf>
    <xf numFmtId="0" fontId="28" fillId="4" borderId="0" xfId="0" applyFont="1" applyFill="1" applyBorder="1" applyAlignment="1">
      <alignment horizontal="left" vertical="center" wrapText="1"/>
    </xf>
    <xf numFmtId="0" fontId="0" fillId="4" borderId="0" xfId="0" applyFill="1" applyAlignment="1">
      <alignment horizontal="left" vertical="center"/>
    </xf>
    <xf numFmtId="0" fontId="0" fillId="4" borderId="1" xfId="0" applyFill="1" applyBorder="1" applyAlignment="1">
      <alignment vertical="center"/>
    </xf>
    <xf numFmtId="0" fontId="0" fillId="0" borderId="1" xfId="0" applyBorder="1" applyAlignment="1">
      <alignment vertical="center" wrapText="1"/>
    </xf>
    <xf numFmtId="0" fontId="30" fillId="4" borderId="1" xfId="5" applyFill="1" applyBorder="1" applyAlignment="1" applyProtection="1">
      <alignment vertical="center"/>
    </xf>
    <xf numFmtId="0" fontId="0" fillId="0" borderId="1" xfId="0" applyFill="1" applyBorder="1" applyAlignment="1">
      <alignment horizontal="center" vertical="center" wrapText="1"/>
    </xf>
    <xf numFmtId="0" fontId="0" fillId="4" borderId="1" xfId="0" applyFill="1" applyBorder="1" applyAlignment="1">
      <alignment vertical="top" wrapText="1"/>
    </xf>
    <xf numFmtId="0" fontId="0" fillId="0" borderId="1" xfId="0" applyFill="1" applyBorder="1" applyAlignment="1">
      <alignment vertical="center"/>
    </xf>
    <xf numFmtId="0" fontId="20" fillId="0" borderId="0" xfId="0" applyFont="1" applyFill="1" applyAlignment="1">
      <alignment horizontal="justify" vertical="center"/>
    </xf>
    <xf numFmtId="0" fontId="0" fillId="0" borderId="0" xfId="0" applyFill="1" applyAlignment="1">
      <alignment vertical="center"/>
    </xf>
    <xf numFmtId="0" fontId="20" fillId="0" borderId="0" xfId="0" applyFont="1" applyAlignment="1">
      <alignment horizontal="justify" vertical="center"/>
    </xf>
    <xf numFmtId="0" fontId="10" fillId="4" borderId="0" xfId="0" applyFont="1" applyFill="1" applyAlignment="1">
      <alignment horizontal="right" vertical="center"/>
    </xf>
    <xf numFmtId="0" fontId="10" fillId="4" borderId="0" xfId="0" applyFont="1" applyFill="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0" fillId="4" borderId="0" xfId="0" applyFill="1" applyAlignment="1">
      <alignment horizontal="left" vertical="center" wrapText="1"/>
    </xf>
    <xf numFmtId="0" fontId="15" fillId="0" borderId="1" xfId="0" applyFont="1" applyFill="1" applyBorder="1" applyAlignment="1">
      <alignment vertical="center"/>
    </xf>
    <xf numFmtId="0" fontId="25"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0" xfId="0" applyFill="1" applyAlignment="1">
      <alignment horizontal="left" vertical="top" wrapText="1"/>
    </xf>
    <xf numFmtId="0" fontId="24" fillId="0" borderId="0" xfId="0" applyFont="1" applyBorder="1" applyAlignment="1">
      <alignment horizontal="right" vertical="center"/>
    </xf>
    <xf numFmtId="0" fontId="23" fillId="0" borderId="0" xfId="0" applyFont="1" applyBorder="1" applyAlignment="1">
      <alignment horizontal="right" vertical="center"/>
    </xf>
    <xf numFmtId="0" fontId="0" fillId="4" borderId="0" xfId="0" applyFill="1" applyBorder="1" applyAlignment="1">
      <alignment horizontal="left" vertical="center" wrapText="1"/>
    </xf>
    <xf numFmtId="0" fontId="0" fillId="0" borderId="25" xfId="0" applyFill="1" applyBorder="1" applyAlignment="1">
      <alignment horizontal="center" vertical="center"/>
    </xf>
    <xf numFmtId="0" fontId="0" fillId="4" borderId="22" xfId="0" applyFill="1" applyBorder="1" applyAlignment="1">
      <alignment vertical="center" wrapText="1"/>
    </xf>
    <xf numFmtId="0" fontId="0" fillId="0" borderId="22" xfId="0" applyFill="1" applyBorder="1" applyAlignment="1">
      <alignment vertical="center" wrapText="1"/>
    </xf>
    <xf numFmtId="0" fontId="10" fillId="4" borderId="23"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0" fillId="0" borderId="22" xfId="0" applyFill="1" applyBorder="1" applyAlignment="1">
      <alignment horizontal="center" vertical="center" wrapText="1"/>
    </xf>
    <xf numFmtId="0" fontId="0" fillId="0" borderId="22" xfId="0" applyFill="1" applyBorder="1">
      <alignment vertical="center"/>
    </xf>
    <xf numFmtId="0" fontId="0" fillId="4" borderId="23" xfId="0" applyFill="1" applyBorder="1" applyAlignment="1">
      <alignment horizontal="center" vertical="center"/>
    </xf>
    <xf numFmtId="0" fontId="0" fillId="4" borderId="25" xfId="0"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8" xfId="0" applyFill="1" applyBorder="1" applyAlignment="1">
      <alignment vertical="center" wrapText="1"/>
    </xf>
    <xf numFmtId="0" fontId="0" fillId="0" borderId="26"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Fill="1" applyAlignment="1">
      <alignment horizontal="right" vertical="center"/>
    </xf>
    <xf numFmtId="0" fontId="0" fillId="4" borderId="22" xfId="0" applyFill="1" applyBorder="1" applyAlignment="1">
      <alignment horizontal="left" vertical="center" wrapText="1"/>
    </xf>
    <xf numFmtId="0" fontId="9" fillId="2" borderId="23"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4" fillId="0" borderId="26" xfId="1" applyFont="1" applyBorder="1" applyAlignment="1">
      <alignment horizontal="center" vertical="center" textRotation="255" wrapText="1"/>
    </xf>
    <xf numFmtId="0" fontId="4" fillId="0" borderId="4" xfId="1" applyFont="1" applyBorder="1" applyAlignment="1">
      <alignment horizontal="center" vertical="center" textRotation="255" wrapText="1"/>
    </xf>
    <xf numFmtId="0" fontId="4" fillId="0" borderId="3" xfId="1" applyFont="1" applyBorder="1" applyAlignment="1">
      <alignment horizontal="center" vertical="center" textRotation="255" wrapText="1"/>
    </xf>
    <xf numFmtId="0" fontId="8" fillId="4" borderId="9" xfId="1" applyFont="1" applyFill="1" applyBorder="1" applyAlignment="1" applyProtection="1">
      <alignment horizontal="center" vertical="center"/>
      <protection locked="0"/>
    </xf>
    <xf numFmtId="0" fontId="8" fillId="4" borderId="11" xfId="1" applyFont="1" applyFill="1" applyBorder="1" applyAlignment="1" applyProtection="1">
      <alignment horizontal="center" vertical="center"/>
      <protection locked="0"/>
    </xf>
    <xf numFmtId="0" fontId="4" fillId="0" borderId="27" xfId="1" applyFont="1" applyBorder="1" applyAlignment="1">
      <alignment horizontal="center" vertical="center"/>
    </xf>
    <xf numFmtId="0" fontId="4" fillId="0" borderId="29" xfId="1" applyFont="1" applyBorder="1" applyAlignment="1">
      <alignment horizontal="center" vertical="center"/>
    </xf>
    <xf numFmtId="0" fontId="4" fillId="0" borderId="5" xfId="1" applyFont="1" applyBorder="1" applyAlignment="1">
      <alignment horizontal="center" vertical="center"/>
    </xf>
    <xf numFmtId="0" fontId="4" fillId="0" borderId="15" xfId="1" applyFont="1" applyBorder="1" applyAlignment="1">
      <alignment horizontal="center" vertical="center"/>
    </xf>
    <xf numFmtId="0" fontId="8" fillId="4" borderId="27" xfId="1" applyFont="1" applyFill="1" applyBorder="1" applyAlignment="1" applyProtection="1">
      <alignment horizontal="center" vertical="center"/>
      <protection locked="0"/>
    </xf>
    <xf numFmtId="0" fontId="8" fillId="4" borderId="29"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15" xfId="1" applyFont="1" applyFill="1" applyBorder="1" applyAlignment="1" applyProtection="1">
      <alignment horizontal="center" vertical="center"/>
      <protection locked="0"/>
    </xf>
    <xf numFmtId="0" fontId="9" fillId="3" borderId="22" xfId="1" applyFont="1" applyFill="1" applyBorder="1" applyAlignment="1">
      <alignment horizontal="center" vertical="center" shrinkToFit="1"/>
    </xf>
    <xf numFmtId="0" fontId="27" fillId="3" borderId="27" xfId="1" applyFont="1" applyFill="1" applyBorder="1" applyAlignment="1">
      <alignment horizontal="center" vertical="center"/>
    </xf>
    <xf numFmtId="0" fontId="27" fillId="3" borderId="29" xfId="1" applyFont="1" applyFill="1" applyBorder="1" applyAlignment="1">
      <alignment horizontal="center" vertical="center"/>
    </xf>
    <xf numFmtId="0" fontId="27" fillId="3" borderId="9" xfId="1" applyFont="1" applyFill="1" applyBorder="1" applyAlignment="1">
      <alignment horizontal="center" vertical="center"/>
    </xf>
    <xf numFmtId="0" fontId="27" fillId="3" borderId="11" xfId="1" applyFont="1" applyFill="1" applyBorder="1" applyAlignment="1">
      <alignment horizontal="center" vertical="center"/>
    </xf>
    <xf numFmtId="0" fontId="9" fillId="2" borderId="23" xfId="1" applyFont="1" applyFill="1" applyBorder="1" applyAlignment="1" applyProtection="1">
      <alignment vertical="center"/>
      <protection locked="0"/>
    </xf>
    <xf numFmtId="0" fontId="9" fillId="2" borderId="24" xfId="1" applyFont="1" applyFill="1" applyBorder="1" applyAlignment="1" applyProtection="1">
      <alignment vertical="center"/>
      <protection locked="0"/>
    </xf>
    <xf numFmtId="0" fontId="9" fillId="2" borderId="25" xfId="1" applyFont="1" applyFill="1" applyBorder="1" applyAlignment="1" applyProtection="1">
      <alignment vertical="center"/>
      <protection locked="0"/>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4" fillId="0" borderId="22"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5" xfId="1" applyFont="1" applyBorder="1" applyAlignment="1">
      <alignment horizontal="left" vertical="center" wrapText="1"/>
    </xf>
    <xf numFmtId="0" fontId="7" fillId="0" borderId="15" xfId="1" applyFont="1" applyBorder="1" applyAlignment="1">
      <alignment horizontal="left" vertical="center" wrapText="1"/>
    </xf>
    <xf numFmtId="0" fontId="7" fillId="0" borderId="9" xfId="1" applyFont="1" applyBorder="1" applyAlignment="1">
      <alignment horizontal="left" vertical="center" wrapText="1"/>
    </xf>
    <xf numFmtId="0" fontId="7" fillId="0" borderId="11" xfId="1" applyFont="1" applyBorder="1" applyAlignment="1">
      <alignment horizontal="left" vertical="center" wrapText="1"/>
    </xf>
    <xf numFmtId="0" fontId="27" fillId="0" borderId="23" xfId="1" applyFont="1" applyBorder="1" applyAlignment="1">
      <alignment horizontal="center" vertical="center"/>
    </xf>
    <xf numFmtId="0" fontId="27" fillId="0" borderId="24" xfId="1" applyFont="1" applyBorder="1" applyAlignment="1">
      <alignment horizontal="center" vertical="center"/>
    </xf>
    <xf numFmtId="0" fontId="27" fillId="0" borderId="25" xfId="1" applyFont="1" applyBorder="1" applyAlignment="1">
      <alignment horizontal="center" vertical="center"/>
    </xf>
    <xf numFmtId="0" fontId="7" fillId="0" borderId="23" xfId="1" applyFont="1" applyBorder="1" applyAlignment="1">
      <alignment horizontal="left" vertical="center"/>
    </xf>
    <xf numFmtId="0" fontId="7" fillId="0" borderId="24" xfId="1" applyFont="1" applyBorder="1" applyAlignment="1">
      <alignment horizontal="left" vertical="center"/>
    </xf>
    <xf numFmtId="0" fontId="7" fillId="0" borderId="25" xfId="1" applyFont="1" applyBorder="1" applyAlignment="1">
      <alignment horizontal="left" vertical="center"/>
    </xf>
    <xf numFmtId="0" fontId="11" fillId="0" borderId="10" xfId="0"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0" fontId="4" fillId="0" borderId="11" xfId="1" applyBorder="1" applyAlignment="1">
      <alignment horizontal="center" vertical="center"/>
    </xf>
    <xf numFmtId="0" fontId="5" fillId="0" borderId="0" xfId="1" applyFont="1" applyBorder="1" applyAlignment="1">
      <alignment horizontal="right" vertical="center"/>
    </xf>
    <xf numFmtId="0" fontId="18" fillId="4" borderId="5" xfId="1" applyFont="1" applyFill="1" applyBorder="1" applyAlignment="1" applyProtection="1">
      <alignment horizontal="center" vertical="center"/>
      <protection locked="0"/>
    </xf>
    <xf numFmtId="0" fontId="18" fillId="4" borderId="15" xfId="1" applyFont="1" applyFill="1" applyBorder="1" applyAlignment="1" applyProtection="1">
      <alignment horizontal="center" vertical="center"/>
      <protection locked="0"/>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4" fillId="0" borderId="23" xfId="1" applyBorder="1" applyAlignment="1">
      <alignment horizontal="left" vertical="center"/>
    </xf>
    <xf numFmtId="0" fontId="4" fillId="0" borderId="24" xfId="1" applyBorder="1" applyAlignment="1">
      <alignment horizontal="left" vertical="center"/>
    </xf>
    <xf numFmtId="0" fontId="4" fillId="0" borderId="24" xfId="1" applyBorder="1" applyAlignment="1" applyProtection="1">
      <alignment horizontal="left" vertical="center" wrapText="1"/>
      <protection locked="0"/>
    </xf>
    <xf numFmtId="0" fontId="4" fillId="0" borderId="25" xfId="1" applyBorder="1" applyAlignment="1" applyProtection="1">
      <alignment horizontal="left" vertical="center" wrapText="1"/>
      <protection locked="0"/>
    </xf>
    <xf numFmtId="0" fontId="4" fillId="0" borderId="30" xfId="1" applyBorder="1" applyAlignment="1">
      <alignment horizontal="left" vertical="center"/>
    </xf>
    <xf numFmtId="38" fontId="4" fillId="0" borderId="31" xfId="4" applyFont="1" applyFill="1" applyBorder="1" applyAlignment="1" applyProtection="1">
      <alignment horizontal="center" vertical="center"/>
      <protection locked="0"/>
    </xf>
    <xf numFmtId="38" fontId="4" fillId="0" borderId="32" xfId="4" applyFont="1" applyFill="1" applyBorder="1" applyAlignment="1" applyProtection="1">
      <alignment horizontal="center" vertical="center"/>
      <protection locked="0"/>
    </xf>
    <xf numFmtId="0" fontId="4" fillId="0" borderId="23" xfId="1" applyBorder="1" applyAlignment="1">
      <alignment horizontal="center" vertical="center"/>
    </xf>
    <xf numFmtId="0" fontId="4" fillId="0" borderId="25" xfId="1" applyBorder="1" applyAlignment="1">
      <alignment horizontal="center" vertical="center"/>
    </xf>
    <xf numFmtId="0" fontId="27" fillId="0" borderId="22" xfId="1"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Border="1" applyAlignment="1">
      <alignment horizontal="left" vertical="center" wrapText="1"/>
    </xf>
    <xf numFmtId="0" fontId="28" fillId="0" borderId="0"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0" fillId="0" borderId="1" xfId="0" applyBorder="1" applyAlignment="1">
      <alignment horizontal="center" vertical="center"/>
    </xf>
    <xf numFmtId="0" fontId="15" fillId="0" borderId="1" xfId="0" applyFont="1" applyBorder="1" applyAlignment="1">
      <alignment vertical="center"/>
    </xf>
    <xf numFmtId="0" fontId="0" fillId="0" borderId="1" xfId="0" applyBorder="1" applyAlignment="1">
      <alignment vertical="top" wrapText="1"/>
    </xf>
    <xf numFmtId="0" fontId="30" fillId="0" borderId="1" xfId="5" applyBorder="1" applyAlignment="1" applyProtection="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vertical="center" wrapText="1"/>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0" borderId="1" xfId="1" applyFont="1" applyBorder="1" applyAlignment="1">
      <alignment horizontal="left" vertical="center" wrapText="1"/>
    </xf>
    <xf numFmtId="0" fontId="9" fillId="2" borderId="12" xfId="1" applyFont="1" applyFill="1" applyBorder="1" applyAlignment="1" applyProtection="1">
      <alignment vertical="center"/>
      <protection locked="0"/>
    </xf>
    <xf numFmtId="0" fontId="9" fillId="2" borderId="13" xfId="1" applyFont="1" applyFill="1" applyBorder="1" applyAlignment="1" applyProtection="1">
      <alignment vertical="center"/>
      <protection locked="0"/>
    </xf>
    <xf numFmtId="0" fontId="9" fillId="2" borderId="14" xfId="1" applyFont="1" applyFill="1" applyBorder="1" applyAlignment="1" applyProtection="1">
      <alignment vertical="center"/>
      <protection locked="0"/>
    </xf>
    <xf numFmtId="0" fontId="27" fillId="0" borderId="1" xfId="1" applyFont="1" applyBorder="1" applyAlignment="1">
      <alignment horizontal="center" vertical="center"/>
    </xf>
    <xf numFmtId="0" fontId="9" fillId="0" borderId="1" xfId="1" applyFont="1" applyBorder="1" applyAlignment="1">
      <alignment horizontal="center" vertical="center"/>
    </xf>
    <xf numFmtId="0" fontId="9" fillId="2" borderId="22" xfId="1" applyFont="1" applyFill="1" applyBorder="1" applyAlignment="1">
      <alignment horizontal="center" vertical="center" shrinkToFit="1"/>
    </xf>
    <xf numFmtId="0" fontId="4" fillId="2" borderId="22" xfId="1" applyFill="1" applyBorder="1" applyAlignment="1">
      <alignment vertical="center"/>
    </xf>
    <xf numFmtId="0" fontId="27" fillId="0" borderId="5" xfId="1" applyFont="1" applyBorder="1" applyAlignment="1">
      <alignment horizontal="center" vertical="center"/>
    </xf>
    <xf numFmtId="0" fontId="27" fillId="0" borderId="0" xfId="1" applyFont="1" applyBorder="1" applyAlignment="1">
      <alignment horizontal="center" vertical="center"/>
    </xf>
    <xf numFmtId="0" fontId="27" fillId="0" borderId="15" xfId="1" applyFont="1" applyBorder="1" applyAlignment="1">
      <alignment horizontal="center" vertical="center"/>
    </xf>
    <xf numFmtId="0" fontId="9" fillId="2" borderId="13" xfId="1" applyFont="1" applyFill="1" applyBorder="1" applyAlignment="1">
      <alignment vertical="center" wrapText="1"/>
    </xf>
    <xf numFmtId="0" fontId="4" fillId="2" borderId="13" xfId="1" applyFill="1" applyBorder="1" applyAlignment="1">
      <alignment wrapText="1"/>
    </xf>
    <xf numFmtId="0" fontId="4" fillId="2" borderId="14" xfId="1" applyFill="1" applyBorder="1" applyAlignment="1">
      <alignment wrapText="1"/>
    </xf>
    <xf numFmtId="0" fontId="7" fillId="0" borderId="12" xfId="1"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4" fillId="0" borderId="12" xfId="1" applyBorder="1" applyAlignment="1">
      <alignment horizontal="center" vertical="center"/>
    </xf>
    <xf numFmtId="0" fontId="4" fillId="0" borderId="13" xfId="1" applyBorder="1" applyAlignment="1">
      <alignment horizontal="center" vertical="center"/>
    </xf>
    <xf numFmtId="0" fontId="4" fillId="0" borderId="14" xfId="1" applyBorder="1" applyAlignment="1">
      <alignment horizontal="center" vertical="center"/>
    </xf>
    <xf numFmtId="0" fontId="4" fillId="0" borderId="2" xfId="1" applyBorder="1" applyAlignment="1">
      <alignment horizontal="center" vertical="center" wrapText="1"/>
    </xf>
    <xf numFmtId="0" fontId="4" fillId="0" borderId="4" xfId="1" applyBorder="1" applyAlignment="1">
      <alignment horizontal="center" vertical="center" wrapText="1"/>
    </xf>
    <xf numFmtId="0" fontId="16" fillId="0" borderId="4" xfId="1" applyFont="1" applyBorder="1" applyAlignment="1">
      <alignment horizontal="center" vertical="center" wrapText="1"/>
    </xf>
    <xf numFmtId="0" fontId="1" fillId="0" borderId="4" xfId="1" applyFont="1" applyBorder="1" applyAlignment="1">
      <alignment horizontal="center"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8" fillId="0" borderId="5"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4" fillId="0" borderId="1" xfId="1" applyBorder="1" applyAlignment="1">
      <alignment horizontal="center" vertical="center"/>
    </xf>
    <xf numFmtId="0" fontId="16" fillId="0" borderId="1" xfId="1" applyFont="1" applyBorder="1" applyAlignment="1">
      <alignment horizontal="center" vertical="center"/>
    </xf>
    <xf numFmtId="0" fontId="17" fillId="0" borderId="1" xfId="1" applyFont="1" applyBorder="1" applyAlignment="1">
      <alignment horizontal="center" vertical="center"/>
    </xf>
    <xf numFmtId="0" fontId="17" fillId="0" borderId="1" xfId="1" applyFont="1" applyBorder="1" applyAlignment="1">
      <alignment horizontal="left" vertical="center"/>
    </xf>
    <xf numFmtId="0" fontId="4" fillId="0" borderId="12" xfId="1" applyBorder="1" applyAlignment="1">
      <alignment horizontal="left" vertical="center"/>
    </xf>
    <xf numFmtId="0" fontId="4" fillId="0" borderId="13" xfId="1" applyBorder="1" applyAlignment="1">
      <alignment horizontal="left" vertical="center"/>
    </xf>
    <xf numFmtId="0" fontId="11" fillId="0" borderId="0" xfId="0" applyFont="1" applyBorder="1" applyAlignment="1">
      <alignment horizontal="right"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4" fillId="0" borderId="13" xfId="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38" fontId="4" fillId="0" borderId="3" xfId="4" applyFont="1" applyFill="1" applyBorder="1" applyAlignment="1" applyProtection="1">
      <alignment horizontal="center" vertical="center"/>
      <protection locked="0"/>
    </xf>
    <xf numFmtId="0" fontId="18" fillId="0" borderId="5"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27" fillId="2" borderId="22" xfId="1" applyFont="1" applyFill="1" applyBorder="1" applyAlignment="1">
      <alignment horizontal="center" vertical="center"/>
    </xf>
    <xf numFmtId="0" fontId="4" fillId="0" borderId="22" xfId="1"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vertical="center"/>
    </xf>
    <xf numFmtId="0" fontId="4" fillId="0" borderId="1" xfId="1" applyFont="1" applyBorder="1" applyAlignment="1">
      <alignment horizontal="center" vertical="center"/>
    </xf>
    <xf numFmtId="0" fontId="4" fillId="0" borderId="2" xfId="1" applyBorder="1" applyAlignment="1">
      <alignment horizontal="center" vertical="center"/>
    </xf>
  </cellXfs>
  <cellStyles count="7">
    <cellStyle name="ハイパーリンク" xfId="5" builtinId="8"/>
    <cellStyle name="桁区切り" xfId="4" builtinId="6"/>
    <cellStyle name="標準" xfId="0" builtinId="0"/>
    <cellStyle name="標準 2" xfId="2" xr:uid="{00000000-0005-0000-0000-000003000000}"/>
    <cellStyle name="標準 3" xfId="3" xr:uid="{00000000-0005-0000-0000-000004000000}"/>
    <cellStyle name="標準 4" xfId="6" xr:uid="{00000000-0005-0000-0000-000005000000}"/>
    <cellStyle name="標準_Book1" xfId="1"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naka.taro@tokyo.ac.jp"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2"/>
  <sheetViews>
    <sheetView zoomScaleNormal="100" workbookViewId="0">
      <selection activeCell="J19" sqref="J19"/>
    </sheetView>
  </sheetViews>
  <sheetFormatPr defaultRowHeight="13.5" x14ac:dyDescent="0.15"/>
  <cols>
    <col min="1" max="1" width="21.875" style="144" customWidth="1"/>
    <col min="2" max="2" width="26" style="144" customWidth="1"/>
    <col min="3" max="3" width="4.375" style="144" customWidth="1"/>
    <col min="4" max="4" width="18.875" style="144" customWidth="1"/>
    <col min="5" max="5" width="4" style="144" customWidth="1"/>
    <col min="6" max="6" width="16.625" style="144" customWidth="1"/>
    <col min="7" max="7" width="5.625" style="144" customWidth="1"/>
    <col min="8" max="16384" width="9" style="144"/>
  </cols>
  <sheetData>
    <row r="1" spans="1:10" s="150" customFormat="1" ht="20.100000000000001" customHeight="1" x14ac:dyDescent="0.15">
      <c r="A1" s="198" t="s">
        <v>10</v>
      </c>
      <c r="B1" s="198"/>
      <c r="C1" s="198"/>
      <c r="D1" s="198"/>
      <c r="E1" s="198"/>
      <c r="F1" s="199"/>
      <c r="G1" s="199"/>
      <c r="H1" s="180"/>
      <c r="J1" s="151"/>
    </row>
    <row r="2" spans="1:10" s="150" customFormat="1" ht="20.100000000000001" customHeight="1" x14ac:dyDescent="0.15">
      <c r="A2" s="27"/>
      <c r="B2" s="27"/>
      <c r="C2" s="27"/>
      <c r="D2" s="27"/>
      <c r="E2" s="196" t="s">
        <v>191</v>
      </c>
      <c r="F2" s="196"/>
      <c r="G2" s="196"/>
      <c r="H2" s="197"/>
      <c r="I2" s="151"/>
    </row>
    <row r="3" spans="1:10" s="150" customFormat="1" ht="20.100000000000001" customHeight="1" x14ac:dyDescent="0.15">
      <c r="A3" s="27" t="s">
        <v>0</v>
      </c>
      <c r="B3" s="27"/>
      <c r="C3" s="27"/>
      <c r="D3" s="27"/>
      <c r="E3" s="27"/>
      <c r="F3" s="27"/>
      <c r="G3" s="27"/>
      <c r="H3" s="27"/>
    </row>
    <row r="4" spans="1:10" s="150" customFormat="1" ht="20.100000000000001" customHeight="1" x14ac:dyDescent="0.15">
      <c r="A4" s="27" t="s">
        <v>11</v>
      </c>
      <c r="B4" s="27"/>
      <c r="C4" s="27"/>
      <c r="D4" s="27"/>
      <c r="E4" s="27"/>
      <c r="F4" s="27"/>
      <c r="G4" s="27"/>
      <c r="H4" s="27"/>
    </row>
    <row r="5" spans="1:10" ht="13.5" customHeight="1" x14ac:dyDescent="0.15">
      <c r="A5"/>
      <c r="B5"/>
      <c r="C5"/>
      <c r="D5" s="200" t="s">
        <v>80</v>
      </c>
      <c r="E5" s="165" t="s">
        <v>1</v>
      </c>
      <c r="F5" s="165"/>
      <c r="G5" s="165"/>
      <c r="H5" s="166"/>
    </row>
    <row r="6" spans="1:10" ht="31.7" customHeight="1" x14ac:dyDescent="0.15">
      <c r="A6"/>
      <c r="B6"/>
      <c r="C6"/>
      <c r="D6" s="200"/>
      <c r="E6" s="210"/>
      <c r="F6" s="204"/>
      <c r="G6" s="204"/>
      <c r="H6" s="204"/>
    </row>
    <row r="7" spans="1:10" ht="20.25" customHeight="1" x14ac:dyDescent="0.15">
      <c r="A7"/>
      <c r="B7"/>
      <c r="C7"/>
      <c r="D7" s="200" t="s">
        <v>58</v>
      </c>
      <c r="E7" s="204"/>
      <c r="F7" s="204"/>
      <c r="G7" s="204"/>
      <c r="H7" s="204"/>
    </row>
    <row r="8" spans="1:10" ht="27" customHeight="1" x14ac:dyDescent="0.15">
      <c r="A8"/>
      <c r="B8"/>
      <c r="C8"/>
      <c r="D8" s="200"/>
      <c r="E8" s="204"/>
      <c r="F8" s="204"/>
      <c r="G8" s="204"/>
      <c r="H8" s="204"/>
    </row>
    <row r="9" spans="1:10" ht="23.25" customHeight="1" x14ac:dyDescent="0.15">
      <c r="A9"/>
      <c r="B9"/>
      <c r="C9"/>
      <c r="D9" s="133" t="s">
        <v>78</v>
      </c>
      <c r="E9" s="204"/>
      <c r="F9" s="204"/>
      <c r="G9" s="204"/>
      <c r="H9" s="204"/>
    </row>
    <row r="10" spans="1:10" ht="55.5" customHeight="1" x14ac:dyDescent="0.15">
      <c r="A10"/>
      <c r="B10"/>
      <c r="C10"/>
      <c r="D10" s="133" t="s">
        <v>79</v>
      </c>
      <c r="E10" s="213"/>
      <c r="F10" s="213"/>
      <c r="G10" s="213"/>
      <c r="H10" s="62" t="s">
        <v>81</v>
      </c>
    </row>
    <row r="11" spans="1:10" ht="29.25" customHeight="1" x14ac:dyDescent="0.15">
      <c r="A11"/>
      <c r="B11"/>
      <c r="C11"/>
      <c r="D11" s="184" t="s">
        <v>116</v>
      </c>
      <c r="E11" s="185"/>
      <c r="F11" s="185"/>
      <c r="G11" s="185"/>
      <c r="H11" s="76" t="s">
        <v>115</v>
      </c>
    </row>
    <row r="12" spans="1:10" ht="21.2" customHeight="1" x14ac:dyDescent="0.15">
      <c r="A12"/>
      <c r="B12"/>
      <c r="C12"/>
      <c r="D12" s="184"/>
      <c r="E12" s="185"/>
      <c r="F12" s="186"/>
      <c r="G12" s="186"/>
      <c r="H12" s="76"/>
    </row>
    <row r="13" spans="1:10" ht="12.75" customHeight="1" x14ac:dyDescent="0.15">
      <c r="A13"/>
      <c r="B13"/>
      <c r="C13"/>
      <c r="D13" s="54"/>
      <c r="E13" s="55"/>
      <c r="F13" s="211"/>
      <c r="G13" s="212"/>
      <c r="H13" s="212"/>
    </row>
    <row r="14" spans="1:10" ht="20.100000000000001" customHeight="1" x14ac:dyDescent="0.15">
      <c r="A14" s="200" t="s">
        <v>71</v>
      </c>
      <c r="B14" s="200"/>
      <c r="C14" s="200"/>
      <c r="D14" s="200"/>
      <c r="E14" s="200"/>
      <c r="F14" s="201"/>
      <c r="G14" s="201"/>
      <c r="H14" s="180"/>
    </row>
    <row r="15" spans="1:10" ht="14.25" x14ac:dyDescent="0.15">
      <c r="A15" s="28"/>
      <c r="B15" s="28"/>
      <c r="C15" s="28"/>
      <c r="D15" s="28"/>
      <c r="E15" s="28"/>
      <c r="F15" s="28"/>
      <c r="G15" s="28"/>
      <c r="H15"/>
    </row>
    <row r="16" spans="1:10" ht="14.25" x14ac:dyDescent="0.15">
      <c r="A16" s="202" t="s">
        <v>2</v>
      </c>
      <c r="B16" s="203"/>
      <c r="C16" s="203"/>
      <c r="D16" s="203"/>
      <c r="E16" s="203"/>
      <c r="F16" s="203"/>
      <c r="G16" s="203"/>
      <c r="H16" s="203"/>
    </row>
    <row r="17" spans="1:12" ht="14.25" x14ac:dyDescent="0.15">
      <c r="A17" s="134"/>
      <c r="B17" s="135"/>
      <c r="C17" s="135"/>
      <c r="D17" s="135"/>
      <c r="E17" s="135"/>
      <c r="F17" s="135"/>
      <c r="G17" s="135"/>
      <c r="H17" s="135"/>
    </row>
    <row r="18" spans="1:12" ht="34.5" customHeight="1" x14ac:dyDescent="0.15">
      <c r="A18" s="137" t="s">
        <v>54</v>
      </c>
      <c r="B18" s="167" t="s">
        <v>151</v>
      </c>
      <c r="C18" s="181"/>
      <c r="D18" s="182"/>
      <c r="E18" s="182"/>
      <c r="F18" s="182"/>
      <c r="G18" s="183"/>
      <c r="H18"/>
    </row>
    <row r="19" spans="1:12" ht="24.95" customHeight="1" x14ac:dyDescent="0.15">
      <c r="A19" s="188" t="s">
        <v>57</v>
      </c>
      <c r="B19" s="190" t="s">
        <v>56</v>
      </c>
      <c r="C19" s="190"/>
      <c r="D19" s="190"/>
      <c r="E19" s="192"/>
      <c r="F19" s="158">
        <v>0</v>
      </c>
      <c r="G19" s="168" t="s">
        <v>3</v>
      </c>
      <c r="H19"/>
    </row>
    <row r="20" spans="1:12" ht="47.25" customHeight="1" x14ac:dyDescent="0.15">
      <c r="A20" s="188"/>
      <c r="B20" s="206" t="s">
        <v>179</v>
      </c>
      <c r="C20" s="207"/>
      <c r="D20" s="169">
        <v>0</v>
      </c>
      <c r="E20" s="167" t="s">
        <v>77</v>
      </c>
      <c r="F20" s="158">
        <f>D20*550000</f>
        <v>0</v>
      </c>
      <c r="G20" s="168" t="s">
        <v>3</v>
      </c>
      <c r="H20"/>
    </row>
    <row r="21" spans="1:12" ht="24.95" customHeight="1" x14ac:dyDescent="0.15">
      <c r="A21" s="188"/>
      <c r="B21" s="209" t="s">
        <v>63</v>
      </c>
      <c r="C21" s="192"/>
      <c r="D21" s="192"/>
      <c r="E21" s="192"/>
      <c r="F21" s="158">
        <f>SUM(F19:F20)</f>
        <v>0</v>
      </c>
      <c r="G21" s="168" t="s">
        <v>3</v>
      </c>
      <c r="H21"/>
    </row>
    <row r="22" spans="1:12" ht="20.100000000000001" customHeight="1" x14ac:dyDescent="0.15">
      <c r="A22" s="188" t="s">
        <v>55</v>
      </c>
      <c r="B22" s="205" t="s">
        <v>76</v>
      </c>
      <c r="C22" s="205"/>
      <c r="D22" s="205"/>
      <c r="E22" s="205"/>
      <c r="F22" s="205"/>
      <c r="G22" s="205"/>
      <c r="H22"/>
    </row>
    <row r="23" spans="1:12" ht="20.100000000000001" customHeight="1" x14ac:dyDescent="0.15">
      <c r="A23" s="188"/>
      <c r="B23" s="205"/>
      <c r="C23" s="205"/>
      <c r="D23" s="205"/>
      <c r="E23" s="205"/>
      <c r="F23" s="205"/>
      <c r="G23" s="205"/>
      <c r="H23"/>
    </row>
    <row r="24" spans="1:12" ht="24.95" customHeight="1" x14ac:dyDescent="0.15">
      <c r="A24" s="1" t="s">
        <v>64</v>
      </c>
      <c r="B24" s="167" t="s">
        <v>151</v>
      </c>
      <c r="C24" s="172"/>
      <c r="D24" s="167" t="s">
        <v>153</v>
      </c>
      <c r="E24" s="208"/>
      <c r="F24" s="208"/>
      <c r="G24" s="208"/>
      <c r="H24"/>
    </row>
    <row r="25" spans="1:12" ht="19.149999999999999" customHeight="1" x14ac:dyDescent="0.15">
      <c r="A25" s="188" t="s">
        <v>67</v>
      </c>
      <c r="B25" s="167" t="s">
        <v>86</v>
      </c>
      <c r="C25" s="187"/>
      <c r="D25" s="187"/>
      <c r="E25" s="187"/>
      <c r="F25" s="187"/>
      <c r="G25" s="187"/>
      <c r="H25"/>
      <c r="L25" s="152"/>
    </row>
    <row r="26" spans="1:12" ht="19.149999999999999" customHeight="1" x14ac:dyDescent="0.15">
      <c r="A26" s="188"/>
      <c r="B26" s="167" t="s">
        <v>68</v>
      </c>
      <c r="C26" s="187"/>
      <c r="D26" s="187"/>
      <c r="E26" s="187"/>
      <c r="F26" s="187"/>
      <c r="G26" s="187"/>
      <c r="H26"/>
      <c r="K26" s="153"/>
      <c r="L26" s="154"/>
    </row>
    <row r="27" spans="1:12" ht="19.149999999999999" customHeight="1" x14ac:dyDescent="0.15">
      <c r="A27" s="188"/>
      <c r="B27" s="190" t="s">
        <v>87</v>
      </c>
      <c r="C27" s="167" t="s">
        <v>1</v>
      </c>
      <c r="D27" s="163" t="s">
        <v>74</v>
      </c>
      <c r="E27" s="192" t="s">
        <v>73</v>
      </c>
      <c r="F27" s="192"/>
      <c r="G27" s="192"/>
      <c r="H27"/>
    </row>
    <row r="28" spans="1:12" ht="45" customHeight="1" x14ac:dyDescent="0.15">
      <c r="A28" s="188"/>
      <c r="B28" s="190"/>
      <c r="C28" s="191"/>
      <c r="D28" s="187"/>
      <c r="E28" s="187"/>
      <c r="F28" s="187"/>
      <c r="G28" s="187"/>
      <c r="H28"/>
    </row>
    <row r="29" spans="1:12" ht="19.149999999999999" customHeight="1" x14ac:dyDescent="0.15">
      <c r="A29" s="188"/>
      <c r="B29" s="167" t="s">
        <v>69</v>
      </c>
      <c r="C29" s="187"/>
      <c r="D29" s="187"/>
      <c r="E29" s="192" t="s">
        <v>75</v>
      </c>
      <c r="F29" s="192"/>
      <c r="G29" s="192"/>
      <c r="H29"/>
    </row>
    <row r="30" spans="1:12" ht="19.149999999999999" customHeight="1" x14ac:dyDescent="0.15">
      <c r="A30" s="188"/>
      <c r="B30" s="167" t="s">
        <v>70</v>
      </c>
      <c r="C30" s="189"/>
      <c r="D30" s="187"/>
      <c r="E30" s="187"/>
      <c r="F30" s="187"/>
      <c r="G30" s="187"/>
      <c r="H30"/>
    </row>
    <row r="31" spans="1:12" ht="30.2" customHeight="1" x14ac:dyDescent="0.15">
      <c r="A31" s="137" t="s">
        <v>112</v>
      </c>
      <c r="B31" s="167" t="s">
        <v>151</v>
      </c>
      <c r="C31" s="187"/>
      <c r="D31" s="187"/>
      <c r="E31" s="187"/>
      <c r="F31" s="187"/>
      <c r="G31" s="187"/>
      <c r="H31"/>
    </row>
    <row r="32" spans="1:12" ht="20.100000000000001" customHeight="1" x14ac:dyDescent="0.15">
      <c r="A32" s="137" t="s">
        <v>65</v>
      </c>
      <c r="B32" s="167" t="s">
        <v>151</v>
      </c>
      <c r="C32" s="187"/>
      <c r="D32" s="187"/>
      <c r="E32" s="187"/>
      <c r="F32" s="187"/>
      <c r="G32" s="187"/>
      <c r="H32"/>
    </row>
    <row r="33" spans="1:8" ht="20.100000000000001" customHeight="1" x14ac:dyDescent="0.15">
      <c r="A33" s="82"/>
      <c r="B33" s="170"/>
      <c r="C33" s="171"/>
      <c r="D33" s="171"/>
      <c r="E33" s="171"/>
      <c r="F33" s="171"/>
      <c r="G33" s="171"/>
      <c r="H33"/>
    </row>
    <row r="34" spans="1:8" ht="15.75" customHeight="1" x14ac:dyDescent="0.15">
      <c r="A34" s="136" t="s">
        <v>12</v>
      </c>
      <c r="H34"/>
    </row>
    <row r="35" spans="1:8" ht="15" customHeight="1" x14ac:dyDescent="0.15">
      <c r="A35" s="195" t="s">
        <v>84</v>
      </c>
      <c r="B35" s="180"/>
      <c r="C35" s="180"/>
      <c r="D35" s="180"/>
      <c r="E35" s="180"/>
      <c r="F35" s="180"/>
      <c r="G35" s="180"/>
      <c r="H35"/>
    </row>
    <row r="36" spans="1:8" ht="15" customHeight="1" x14ac:dyDescent="0.15">
      <c r="A36" s="179" t="s">
        <v>66</v>
      </c>
      <c r="B36" s="180"/>
      <c r="C36" s="180"/>
      <c r="D36" s="180"/>
      <c r="E36" s="180"/>
      <c r="F36" s="180"/>
      <c r="G36" s="180"/>
      <c r="H36"/>
    </row>
    <row r="37" spans="1:8" ht="15" customHeight="1" x14ac:dyDescent="0.15">
      <c r="A37" s="179" t="s">
        <v>13</v>
      </c>
      <c r="B37" s="180"/>
      <c r="C37" s="180"/>
      <c r="D37" s="180"/>
      <c r="E37" s="180"/>
      <c r="F37" s="180"/>
      <c r="G37" s="180"/>
      <c r="H37"/>
    </row>
    <row r="38" spans="1:8" ht="15" customHeight="1" x14ac:dyDescent="0.15">
      <c r="A38" s="179" t="s">
        <v>150</v>
      </c>
      <c r="B38" s="180"/>
      <c r="C38" s="180"/>
      <c r="D38" s="180"/>
      <c r="E38" s="180"/>
      <c r="F38" s="180"/>
      <c r="G38" s="180"/>
      <c r="H38"/>
    </row>
    <row r="39" spans="1:8" ht="15" customHeight="1" x14ac:dyDescent="0.15">
      <c r="A39" s="155"/>
      <c r="B39" s="156"/>
      <c r="C39" s="156"/>
      <c r="D39" s="156"/>
      <c r="E39" s="156"/>
      <c r="F39" s="156"/>
      <c r="G39" s="156"/>
    </row>
    <row r="40" spans="1:8" ht="15" customHeight="1" x14ac:dyDescent="0.15">
      <c r="A40" s="155"/>
      <c r="B40" s="156"/>
      <c r="C40" s="156"/>
      <c r="D40" s="156"/>
      <c r="E40" s="156"/>
      <c r="F40" s="156"/>
      <c r="G40" s="156"/>
    </row>
    <row r="41" spans="1:8" ht="15" customHeight="1" x14ac:dyDescent="0.15">
      <c r="A41" s="155"/>
      <c r="B41" s="156"/>
      <c r="C41" s="156"/>
      <c r="D41" s="156"/>
      <c r="E41" s="156"/>
      <c r="F41" s="156"/>
      <c r="G41" s="156"/>
    </row>
    <row r="42" spans="1:8" ht="15" customHeight="1" x14ac:dyDescent="0.15">
      <c r="A42" s="155"/>
      <c r="B42" s="156"/>
      <c r="C42" s="156"/>
      <c r="D42" s="156"/>
      <c r="E42" s="156"/>
      <c r="F42" s="156"/>
      <c r="G42" s="156"/>
    </row>
    <row r="43" spans="1:8" ht="15" customHeight="1" x14ac:dyDescent="0.15">
      <c r="A43" s="155"/>
      <c r="B43" s="156"/>
      <c r="C43" s="156"/>
      <c r="D43" s="156"/>
      <c r="E43" s="156"/>
      <c r="F43" s="156"/>
      <c r="G43" s="156"/>
    </row>
    <row r="44" spans="1:8" ht="15" customHeight="1" x14ac:dyDescent="0.15">
      <c r="A44" s="155"/>
      <c r="B44" s="156"/>
      <c r="C44" s="156"/>
      <c r="D44" s="156"/>
      <c r="E44" s="156"/>
      <c r="F44" s="156"/>
      <c r="G44" s="156"/>
    </row>
    <row r="45" spans="1:8" ht="15" customHeight="1" x14ac:dyDescent="0.15">
      <c r="A45" s="155"/>
      <c r="B45" s="156"/>
      <c r="C45" s="156"/>
      <c r="D45" s="156"/>
      <c r="E45" s="156"/>
      <c r="F45" s="156"/>
      <c r="G45" s="156"/>
    </row>
    <row r="46" spans="1:8" ht="15" customHeight="1" x14ac:dyDescent="0.15">
      <c r="A46" s="155"/>
      <c r="B46" s="156"/>
      <c r="C46" s="156"/>
      <c r="D46" s="156"/>
      <c r="E46" s="156"/>
      <c r="F46" s="156"/>
      <c r="G46" s="156"/>
    </row>
    <row r="47" spans="1:8" ht="15" customHeight="1" x14ac:dyDescent="0.15">
      <c r="A47" s="155"/>
      <c r="B47" s="156"/>
      <c r="C47" s="156"/>
      <c r="D47" s="156"/>
      <c r="E47" s="156"/>
      <c r="F47" s="156"/>
      <c r="G47" s="156"/>
    </row>
    <row r="48" spans="1:8" ht="15" customHeight="1" x14ac:dyDescent="0.15">
      <c r="A48" s="155"/>
      <c r="B48" s="156"/>
      <c r="C48" s="156"/>
      <c r="D48" s="156"/>
      <c r="E48" s="156"/>
      <c r="F48" s="156"/>
      <c r="G48" s="156"/>
    </row>
    <row r="49" spans="1:7" ht="15" customHeight="1" x14ac:dyDescent="0.15">
      <c r="A49" s="155"/>
      <c r="B49" s="156"/>
      <c r="C49" s="156"/>
      <c r="D49" s="156"/>
      <c r="E49" s="156"/>
      <c r="F49" s="156"/>
      <c r="G49" s="156"/>
    </row>
    <row r="50" spans="1:7" ht="15" customHeight="1" x14ac:dyDescent="0.15">
      <c r="A50" s="155"/>
      <c r="B50" s="156"/>
      <c r="C50" s="156"/>
      <c r="D50" s="156"/>
      <c r="E50" s="156"/>
      <c r="F50" s="156"/>
      <c r="G50" s="156"/>
    </row>
    <row r="51" spans="1:7" ht="15" customHeight="1" x14ac:dyDescent="0.15">
      <c r="A51" s="155"/>
      <c r="B51" s="156"/>
      <c r="C51" s="156"/>
      <c r="D51" s="156"/>
      <c r="E51" s="156"/>
      <c r="F51" s="156"/>
      <c r="G51" s="156"/>
    </row>
    <row r="52" spans="1:7" ht="15" customHeight="1" x14ac:dyDescent="0.15">
      <c r="A52" s="155"/>
      <c r="B52" s="156"/>
      <c r="C52" s="156"/>
      <c r="D52" s="156"/>
      <c r="E52" s="156"/>
      <c r="F52" s="156"/>
      <c r="G52" s="156"/>
    </row>
    <row r="53" spans="1:7" ht="15" customHeight="1" x14ac:dyDescent="0.15">
      <c r="A53" s="155"/>
      <c r="B53" s="156"/>
      <c r="C53" s="156"/>
      <c r="D53" s="156"/>
      <c r="E53" s="156"/>
      <c r="F53" s="156"/>
      <c r="G53" s="156"/>
    </row>
    <row r="54" spans="1:7" ht="15" customHeight="1" x14ac:dyDescent="0.15">
      <c r="A54" s="155"/>
      <c r="B54" s="156"/>
      <c r="C54" s="156"/>
      <c r="D54" s="156"/>
      <c r="E54" s="156"/>
      <c r="F54" s="156"/>
      <c r="G54" s="156"/>
    </row>
    <row r="55" spans="1:7" ht="15" customHeight="1" x14ac:dyDescent="0.15">
      <c r="A55" s="155"/>
      <c r="B55" s="156"/>
      <c r="C55" s="156"/>
      <c r="D55" s="156"/>
      <c r="E55" s="156"/>
      <c r="F55" s="156"/>
      <c r="G55" s="156"/>
    </row>
    <row r="56" spans="1:7" ht="15" customHeight="1" x14ac:dyDescent="0.15">
      <c r="A56" s="155"/>
      <c r="B56" s="156"/>
      <c r="C56" s="156"/>
      <c r="D56" s="156"/>
      <c r="E56" s="156"/>
      <c r="F56" s="156"/>
      <c r="G56" s="156"/>
    </row>
    <row r="57" spans="1:7" ht="15" customHeight="1" x14ac:dyDescent="0.15">
      <c r="A57" s="155"/>
      <c r="B57" s="156"/>
      <c r="C57" s="156"/>
      <c r="D57" s="156"/>
      <c r="E57" s="156"/>
      <c r="F57" s="156"/>
      <c r="G57" s="156"/>
    </row>
    <row r="58" spans="1:7" ht="15" customHeight="1" x14ac:dyDescent="0.15">
      <c r="A58" s="155"/>
      <c r="B58" s="156"/>
      <c r="C58" s="156"/>
      <c r="D58" s="156"/>
      <c r="E58" s="156"/>
      <c r="F58" s="156"/>
      <c r="G58" s="156"/>
    </row>
    <row r="59" spans="1:7" ht="15" customHeight="1" x14ac:dyDescent="0.15">
      <c r="A59" s="155"/>
      <c r="B59" s="156"/>
      <c r="C59" s="156"/>
      <c r="D59" s="156"/>
      <c r="E59" s="156"/>
      <c r="F59" s="156"/>
      <c r="G59" s="156"/>
    </row>
    <row r="60" spans="1:7" ht="15" customHeight="1" x14ac:dyDescent="0.15">
      <c r="A60" s="155"/>
      <c r="B60" s="156"/>
      <c r="C60" s="156"/>
      <c r="D60" s="156"/>
      <c r="E60" s="156"/>
      <c r="F60" s="156"/>
      <c r="G60" s="156"/>
    </row>
    <row r="61" spans="1:7" ht="15" customHeight="1" x14ac:dyDescent="0.15">
      <c r="A61" s="155"/>
      <c r="B61" s="156"/>
      <c r="C61" s="156"/>
      <c r="D61" s="156"/>
      <c r="E61" s="156"/>
      <c r="F61" s="156"/>
      <c r="G61" s="156"/>
    </row>
    <row r="62" spans="1:7" ht="15" customHeight="1" x14ac:dyDescent="0.15">
      <c r="A62" s="155"/>
      <c r="B62" s="156"/>
      <c r="C62" s="156"/>
      <c r="D62" s="156"/>
      <c r="E62" s="156"/>
      <c r="F62" s="156"/>
      <c r="G62" s="156"/>
    </row>
    <row r="63" spans="1:7" ht="15" customHeight="1" x14ac:dyDescent="0.15">
      <c r="A63" s="155"/>
      <c r="B63" s="156"/>
      <c r="C63" s="156"/>
      <c r="D63" s="156"/>
      <c r="E63" s="156"/>
      <c r="F63" s="156"/>
      <c r="G63" s="156"/>
    </row>
    <row r="64" spans="1:7" ht="15" customHeight="1" x14ac:dyDescent="0.15">
      <c r="A64" s="155"/>
      <c r="B64" s="156"/>
      <c r="C64" s="156"/>
      <c r="D64" s="156"/>
      <c r="E64" s="156"/>
      <c r="F64" s="156"/>
      <c r="G64" s="156"/>
    </row>
    <row r="65" spans="1:7" ht="15" customHeight="1" x14ac:dyDescent="0.15">
      <c r="A65" s="155"/>
      <c r="B65" s="156"/>
      <c r="C65" s="156"/>
      <c r="D65" s="156"/>
      <c r="E65" s="156"/>
      <c r="F65" s="156"/>
      <c r="G65" s="156"/>
    </row>
    <row r="66" spans="1:7" ht="15" customHeight="1" x14ac:dyDescent="0.15">
      <c r="A66" s="155"/>
      <c r="B66" s="156"/>
      <c r="C66" s="156"/>
      <c r="D66" s="156"/>
      <c r="E66" s="156"/>
      <c r="F66" s="156"/>
      <c r="G66" s="156"/>
    </row>
    <row r="67" spans="1:7" ht="15" customHeight="1" x14ac:dyDescent="0.15">
      <c r="A67" s="155"/>
      <c r="B67" s="156"/>
      <c r="C67" s="156"/>
      <c r="D67" s="156"/>
      <c r="E67" s="156"/>
      <c r="F67" s="156"/>
      <c r="G67" s="156"/>
    </row>
    <row r="68" spans="1:7" ht="15" customHeight="1" x14ac:dyDescent="0.15">
      <c r="A68" s="155"/>
      <c r="B68" s="156"/>
      <c r="C68" s="156"/>
      <c r="D68" s="156"/>
      <c r="E68" s="156"/>
      <c r="F68" s="156"/>
      <c r="G68" s="156"/>
    </row>
    <row r="69" spans="1:7" ht="15" customHeight="1" x14ac:dyDescent="0.15">
      <c r="A69" s="155"/>
      <c r="B69" s="156"/>
      <c r="C69" s="156"/>
      <c r="D69" s="156"/>
      <c r="E69" s="156"/>
      <c r="F69" s="156"/>
      <c r="G69" s="156"/>
    </row>
    <row r="70" spans="1:7" ht="15" customHeight="1" x14ac:dyDescent="0.15">
      <c r="A70" s="155"/>
      <c r="B70" s="156"/>
      <c r="C70" s="156"/>
      <c r="D70" s="156"/>
      <c r="E70" s="156"/>
      <c r="F70" s="156"/>
      <c r="G70" s="156"/>
    </row>
    <row r="71" spans="1:7" ht="15" customHeight="1" x14ac:dyDescent="0.15">
      <c r="A71" s="155"/>
      <c r="B71" s="156"/>
      <c r="C71" s="156"/>
      <c r="D71" s="156"/>
      <c r="E71" s="156"/>
      <c r="F71" s="156"/>
      <c r="G71" s="156"/>
    </row>
    <row r="72" spans="1:7" ht="15" customHeight="1" x14ac:dyDescent="0.15">
      <c r="A72" s="155"/>
      <c r="B72" s="156"/>
      <c r="C72" s="156"/>
      <c r="D72" s="156"/>
      <c r="E72" s="156"/>
      <c r="F72" s="156"/>
      <c r="G72" s="156"/>
    </row>
    <row r="73" spans="1:7" ht="15" customHeight="1" x14ac:dyDescent="0.15">
      <c r="A73" s="155"/>
      <c r="B73" s="156"/>
      <c r="C73" s="156"/>
      <c r="D73" s="156"/>
      <c r="E73" s="156"/>
      <c r="F73" s="156"/>
      <c r="G73" s="156"/>
    </row>
    <row r="74" spans="1:7" ht="15" customHeight="1" x14ac:dyDescent="0.15">
      <c r="A74" s="155"/>
      <c r="B74" s="156"/>
      <c r="C74" s="156"/>
      <c r="D74" s="156"/>
      <c r="E74" s="156"/>
      <c r="F74" s="156"/>
      <c r="G74" s="156"/>
    </row>
    <row r="75" spans="1:7" ht="15" customHeight="1" x14ac:dyDescent="0.15">
      <c r="A75" s="155"/>
      <c r="B75" s="156"/>
      <c r="C75" s="156"/>
      <c r="D75" s="156"/>
      <c r="E75" s="156"/>
      <c r="F75" s="156"/>
      <c r="G75" s="156"/>
    </row>
    <row r="76" spans="1:7" ht="15" customHeight="1" x14ac:dyDescent="0.15">
      <c r="A76" s="155"/>
      <c r="B76" s="156"/>
      <c r="C76" s="156"/>
      <c r="D76" s="156"/>
      <c r="E76" s="156"/>
      <c r="F76" s="156"/>
      <c r="G76" s="156"/>
    </row>
    <row r="77" spans="1:7" ht="15" customHeight="1" x14ac:dyDescent="0.15">
      <c r="A77" s="155"/>
      <c r="B77" s="156"/>
      <c r="C77" s="156"/>
      <c r="D77" s="156"/>
      <c r="E77" s="156"/>
      <c r="F77" s="156"/>
      <c r="G77" s="156"/>
    </row>
    <row r="78" spans="1:7" ht="15" customHeight="1" x14ac:dyDescent="0.15">
      <c r="A78" s="155"/>
      <c r="B78" s="156"/>
      <c r="C78" s="156"/>
      <c r="D78" s="156"/>
      <c r="E78" s="156"/>
      <c r="F78" s="156"/>
      <c r="G78" s="156"/>
    </row>
    <row r="79" spans="1:7" ht="15" customHeight="1" x14ac:dyDescent="0.15">
      <c r="A79" s="155"/>
      <c r="B79" s="156"/>
      <c r="C79" s="156"/>
      <c r="D79" s="156"/>
      <c r="E79" s="156"/>
      <c r="F79" s="156"/>
      <c r="G79" s="156"/>
    </row>
    <row r="80" spans="1:7" ht="15" customHeight="1" x14ac:dyDescent="0.15">
      <c r="A80" s="155"/>
      <c r="B80" s="156"/>
      <c r="C80" s="156"/>
      <c r="D80" s="156"/>
      <c r="E80" s="156"/>
      <c r="F80" s="156"/>
      <c r="G80" s="156"/>
    </row>
    <row r="81" spans="1:7" ht="15" customHeight="1" x14ac:dyDescent="0.15">
      <c r="A81" s="155"/>
      <c r="B81" s="156"/>
      <c r="C81" s="156"/>
      <c r="D81" s="156"/>
      <c r="E81" s="156"/>
      <c r="F81" s="156"/>
      <c r="G81" s="156"/>
    </row>
    <row r="82" spans="1:7" ht="15" customHeight="1" x14ac:dyDescent="0.15">
      <c r="A82" s="155"/>
      <c r="B82" s="156"/>
      <c r="C82" s="156"/>
      <c r="D82" s="156"/>
      <c r="E82" s="156"/>
      <c r="F82" s="156"/>
      <c r="G82" s="156"/>
    </row>
    <row r="83" spans="1:7" ht="15" customHeight="1" x14ac:dyDescent="0.15">
      <c r="A83" s="155"/>
      <c r="B83" s="156"/>
      <c r="C83" s="156"/>
      <c r="D83" s="156"/>
      <c r="E83" s="156"/>
      <c r="F83" s="156"/>
      <c r="G83" s="156"/>
    </row>
    <row r="84" spans="1:7" ht="15" customHeight="1" x14ac:dyDescent="0.15">
      <c r="A84" s="155"/>
      <c r="B84" s="156"/>
      <c r="C84" s="156"/>
      <c r="D84" s="156"/>
      <c r="E84" s="156"/>
      <c r="F84" s="156"/>
      <c r="G84" s="156"/>
    </row>
    <row r="85" spans="1:7" ht="15" customHeight="1" x14ac:dyDescent="0.15">
      <c r="A85" s="155"/>
      <c r="B85" s="156"/>
      <c r="C85" s="156"/>
      <c r="D85" s="156"/>
      <c r="E85" s="156"/>
      <c r="F85" s="156"/>
      <c r="G85" s="156"/>
    </row>
    <row r="86" spans="1:7" ht="15" customHeight="1" x14ac:dyDescent="0.15">
      <c r="A86" s="155"/>
      <c r="B86" s="156"/>
      <c r="C86" s="156"/>
      <c r="D86" s="156"/>
      <c r="E86" s="156"/>
      <c r="F86" s="156"/>
      <c r="G86" s="156"/>
    </row>
    <row r="87" spans="1:7" ht="15" customHeight="1" x14ac:dyDescent="0.15">
      <c r="A87" s="155"/>
      <c r="B87" s="156"/>
      <c r="C87" s="156"/>
      <c r="D87" s="156"/>
      <c r="E87" s="156"/>
      <c r="F87" s="156"/>
      <c r="G87" s="156"/>
    </row>
    <row r="88" spans="1:7" ht="15" customHeight="1" x14ac:dyDescent="0.15">
      <c r="A88" s="155"/>
      <c r="B88" s="156"/>
      <c r="C88" s="156"/>
      <c r="D88" s="156"/>
      <c r="E88" s="156"/>
      <c r="F88" s="156"/>
      <c r="G88" s="156"/>
    </row>
    <row r="89" spans="1:7" ht="15" customHeight="1" x14ac:dyDescent="0.15">
      <c r="A89" s="155"/>
      <c r="B89" s="156"/>
      <c r="C89" s="156"/>
      <c r="D89" s="156"/>
      <c r="E89" s="156"/>
      <c r="F89" s="156"/>
      <c r="G89" s="156"/>
    </row>
    <row r="90" spans="1:7" ht="15" customHeight="1" x14ac:dyDescent="0.15">
      <c r="A90" s="155"/>
      <c r="B90" s="156"/>
      <c r="C90" s="156"/>
      <c r="D90" s="156"/>
      <c r="E90" s="156"/>
      <c r="F90" s="156"/>
      <c r="G90" s="156"/>
    </row>
    <row r="91" spans="1:7" ht="15" customHeight="1" x14ac:dyDescent="0.15">
      <c r="A91" s="155"/>
      <c r="B91" s="156"/>
      <c r="C91" s="156"/>
      <c r="D91" s="156"/>
      <c r="E91" s="156"/>
      <c r="F91" s="156"/>
      <c r="G91" s="156"/>
    </row>
    <row r="92" spans="1:7" ht="15" customHeight="1" x14ac:dyDescent="0.15">
      <c r="A92" s="155"/>
      <c r="B92" s="156"/>
      <c r="C92" s="156"/>
      <c r="D92" s="156"/>
      <c r="E92" s="156"/>
      <c r="F92" s="156"/>
      <c r="G92" s="156"/>
    </row>
    <row r="93" spans="1:7" ht="15" customHeight="1" x14ac:dyDescent="0.15">
      <c r="A93" s="155"/>
      <c r="B93" s="156"/>
      <c r="C93" s="156"/>
      <c r="D93" s="156"/>
      <c r="E93" s="156"/>
      <c r="F93" s="156"/>
      <c r="G93" s="156"/>
    </row>
    <row r="94" spans="1:7" ht="15" customHeight="1" x14ac:dyDescent="0.15">
      <c r="A94" s="155"/>
      <c r="B94" s="156"/>
      <c r="C94" s="156"/>
      <c r="D94" s="156"/>
      <c r="E94" s="156"/>
      <c r="F94" s="156"/>
      <c r="G94" s="156"/>
    </row>
    <row r="95" spans="1:7" ht="15" customHeight="1" x14ac:dyDescent="0.15">
      <c r="A95" s="155"/>
      <c r="B95" s="156"/>
      <c r="C95" s="156"/>
      <c r="D95" s="156"/>
      <c r="E95" s="156"/>
      <c r="F95" s="156"/>
      <c r="G95" s="156"/>
    </row>
    <row r="96" spans="1:7" ht="15" customHeight="1" x14ac:dyDescent="0.15">
      <c r="A96" s="155"/>
      <c r="B96" s="156"/>
      <c r="C96" s="156"/>
      <c r="D96" s="156"/>
      <c r="E96" s="156"/>
      <c r="F96" s="156"/>
      <c r="G96" s="156"/>
    </row>
    <row r="97" spans="1:7" ht="15" customHeight="1" x14ac:dyDescent="0.15">
      <c r="A97" s="155"/>
      <c r="B97" s="156"/>
      <c r="C97" s="156"/>
      <c r="D97" s="156"/>
      <c r="E97" s="156"/>
      <c r="F97" s="156"/>
      <c r="G97" s="156"/>
    </row>
    <row r="98" spans="1:7" ht="15" customHeight="1" x14ac:dyDescent="0.15">
      <c r="A98" s="155"/>
      <c r="B98" s="156"/>
      <c r="C98" s="156"/>
      <c r="D98" s="156"/>
      <c r="E98" s="156"/>
      <c r="F98" s="156"/>
      <c r="G98" s="156"/>
    </row>
    <row r="99" spans="1:7" ht="15" customHeight="1" x14ac:dyDescent="0.15">
      <c r="A99" s="155"/>
      <c r="B99" s="156"/>
      <c r="C99" s="156"/>
      <c r="D99" s="156"/>
      <c r="E99" s="156"/>
      <c r="F99" s="156"/>
      <c r="G99" s="156"/>
    </row>
    <row r="100" spans="1:7" ht="15" customHeight="1" x14ac:dyDescent="0.15">
      <c r="A100" s="155"/>
      <c r="B100" s="156"/>
      <c r="C100" s="156"/>
      <c r="D100" s="156"/>
      <c r="E100" s="156"/>
      <c r="F100" s="156"/>
      <c r="G100" s="156"/>
    </row>
    <row r="101" spans="1:7" ht="15" customHeight="1" x14ac:dyDescent="0.15">
      <c r="A101" s="155"/>
      <c r="B101" s="156"/>
      <c r="C101" s="156"/>
      <c r="D101" s="156"/>
      <c r="E101" s="156"/>
      <c r="F101" s="156"/>
      <c r="G101" s="156"/>
    </row>
    <row r="102" spans="1:7" ht="15" customHeight="1" x14ac:dyDescent="0.15">
      <c r="A102" s="155"/>
      <c r="B102" s="156"/>
      <c r="C102" s="156"/>
      <c r="D102" s="156"/>
      <c r="E102" s="156"/>
      <c r="F102" s="156"/>
      <c r="G102" s="156"/>
    </row>
    <row r="103" spans="1:7" ht="15" customHeight="1" x14ac:dyDescent="0.15">
      <c r="A103" s="155"/>
      <c r="B103" s="156"/>
      <c r="C103" s="156"/>
      <c r="D103" s="156"/>
      <c r="E103" s="156"/>
      <c r="F103" s="156"/>
      <c r="G103" s="156"/>
    </row>
    <row r="104" spans="1:7" ht="15" customHeight="1" x14ac:dyDescent="0.15">
      <c r="A104" s="155"/>
      <c r="B104" s="156"/>
      <c r="C104" s="156"/>
      <c r="D104" s="156"/>
      <c r="E104" s="156"/>
      <c r="F104" s="156"/>
      <c r="G104" s="156"/>
    </row>
    <row r="105" spans="1:7" ht="15" customHeight="1" x14ac:dyDescent="0.15">
      <c r="A105" s="155"/>
      <c r="B105" s="156"/>
      <c r="C105" s="156"/>
      <c r="D105" s="156"/>
      <c r="E105" s="156"/>
      <c r="F105" s="156"/>
      <c r="G105" s="156"/>
    </row>
    <row r="106" spans="1:7" ht="15" customHeight="1" x14ac:dyDescent="0.15">
      <c r="A106" s="155"/>
      <c r="B106" s="156"/>
      <c r="C106" s="156"/>
      <c r="D106" s="156"/>
      <c r="E106" s="156"/>
      <c r="F106" s="156"/>
      <c r="G106" s="156"/>
    </row>
    <row r="107" spans="1:7" ht="15" customHeight="1" x14ac:dyDescent="0.15">
      <c r="A107" s="155"/>
      <c r="B107" s="156"/>
      <c r="C107" s="156"/>
      <c r="D107" s="156"/>
      <c r="E107" s="156"/>
      <c r="F107" s="156"/>
      <c r="G107" s="156"/>
    </row>
    <row r="108" spans="1:7" ht="15" customHeight="1" x14ac:dyDescent="0.15">
      <c r="A108" s="155"/>
      <c r="B108" s="156"/>
      <c r="C108" s="156"/>
      <c r="D108" s="156"/>
      <c r="E108" s="156"/>
      <c r="F108" s="156"/>
      <c r="G108" s="156"/>
    </row>
    <row r="109" spans="1:7" ht="15" customHeight="1" x14ac:dyDescent="0.15">
      <c r="A109" s="193"/>
      <c r="B109" s="194"/>
      <c r="C109" s="194"/>
      <c r="D109" s="194"/>
      <c r="E109" s="194"/>
      <c r="F109" s="194"/>
      <c r="G109" s="194"/>
    </row>
    <row r="111" spans="1:7" x14ac:dyDescent="0.15">
      <c r="B111" s="144" t="s">
        <v>113</v>
      </c>
    </row>
    <row r="112" spans="1:7" x14ac:dyDescent="0.15">
      <c r="B112" s="144" t="s">
        <v>168</v>
      </c>
    </row>
    <row r="114" spans="2:2" x14ac:dyDescent="0.15">
      <c r="B114" s="144" t="s">
        <v>169</v>
      </c>
    </row>
    <row r="115" spans="2:2" x14ac:dyDescent="0.15">
      <c r="B115" s="144" t="s">
        <v>92</v>
      </c>
    </row>
    <row r="116" spans="2:2" x14ac:dyDescent="0.15">
      <c r="B116" s="144" t="s">
        <v>93</v>
      </c>
    </row>
    <row r="117" spans="2:2" x14ac:dyDescent="0.15">
      <c r="B117" s="144" t="s">
        <v>167</v>
      </c>
    </row>
    <row r="118" spans="2:2" x14ac:dyDescent="0.15">
      <c r="B118" s="144" t="s">
        <v>170</v>
      </c>
    </row>
    <row r="119" spans="2:2" x14ac:dyDescent="0.15">
      <c r="B119" s="144" t="s">
        <v>171</v>
      </c>
    </row>
    <row r="120" spans="2:2" x14ac:dyDescent="0.15">
      <c r="B120" s="144" t="s">
        <v>96</v>
      </c>
    </row>
    <row r="121" spans="2:2" x14ac:dyDescent="0.15">
      <c r="B121" s="144" t="s">
        <v>97</v>
      </c>
    </row>
    <row r="122" spans="2:2" x14ac:dyDescent="0.15">
      <c r="B122" s="144" t="s">
        <v>165</v>
      </c>
    </row>
    <row r="123" spans="2:2" x14ac:dyDescent="0.15">
      <c r="B123" s="144" t="s">
        <v>166</v>
      </c>
    </row>
    <row r="124" spans="2:2" x14ac:dyDescent="0.15">
      <c r="B124" s="144" t="s">
        <v>99</v>
      </c>
    </row>
    <row r="126" spans="2:2" x14ac:dyDescent="0.15">
      <c r="B126" s="144" t="s">
        <v>100</v>
      </c>
    </row>
    <row r="127" spans="2:2" x14ac:dyDescent="0.15">
      <c r="B127" s="144" t="s">
        <v>101</v>
      </c>
    </row>
    <row r="128" spans="2:2" x14ac:dyDescent="0.15">
      <c r="B128" s="144" t="s">
        <v>102</v>
      </c>
    </row>
    <row r="129" spans="2:2" x14ac:dyDescent="0.15">
      <c r="B129" s="144" t="s">
        <v>103</v>
      </c>
    </row>
    <row r="130" spans="2:2" x14ac:dyDescent="0.15">
      <c r="B130" s="144" t="s">
        <v>104</v>
      </c>
    </row>
    <row r="131" spans="2:2" x14ac:dyDescent="0.15">
      <c r="B131" s="144" t="s">
        <v>105</v>
      </c>
    </row>
    <row r="132" spans="2:2" x14ac:dyDescent="0.15">
      <c r="B132" s="144" t="s">
        <v>176</v>
      </c>
    </row>
    <row r="133" spans="2:2" x14ac:dyDescent="0.15">
      <c r="B133" s="144" t="s">
        <v>106</v>
      </c>
    </row>
    <row r="134" spans="2:2" x14ac:dyDescent="0.15">
      <c r="B134" s="144" t="s">
        <v>107</v>
      </c>
    </row>
    <row r="135" spans="2:2" x14ac:dyDescent="0.15">
      <c r="B135" s="144" t="s">
        <v>108</v>
      </c>
    </row>
    <row r="136" spans="2:2" x14ac:dyDescent="0.15">
      <c r="B136" s="144" t="s">
        <v>109</v>
      </c>
    </row>
    <row r="137" spans="2:2" x14ac:dyDescent="0.15">
      <c r="B137" s="144" t="s">
        <v>110</v>
      </c>
    </row>
    <row r="138" spans="2:2" x14ac:dyDescent="0.15">
      <c r="B138" s="144" t="s">
        <v>111</v>
      </c>
    </row>
    <row r="139" spans="2:2" x14ac:dyDescent="0.15">
      <c r="B139" s="144" t="s">
        <v>99</v>
      </c>
    </row>
    <row r="141" spans="2:2" x14ac:dyDescent="0.15">
      <c r="B141" s="157" t="s">
        <v>88</v>
      </c>
    </row>
    <row r="142" spans="2:2" x14ac:dyDescent="0.15">
      <c r="B142" s="157" t="s">
        <v>89</v>
      </c>
    </row>
  </sheetData>
  <mergeCells count="38">
    <mergeCell ref="E29:G29"/>
    <mergeCell ref="E6:H6"/>
    <mergeCell ref="E9:H9"/>
    <mergeCell ref="E11:G11"/>
    <mergeCell ref="F13:H13"/>
    <mergeCell ref="E10:G10"/>
    <mergeCell ref="A109:G109"/>
    <mergeCell ref="A35:G35"/>
    <mergeCell ref="E2:H2"/>
    <mergeCell ref="A1:H1"/>
    <mergeCell ref="A14:H14"/>
    <mergeCell ref="A16:H16"/>
    <mergeCell ref="E7:H8"/>
    <mergeCell ref="D5:D6"/>
    <mergeCell ref="D7:D8"/>
    <mergeCell ref="B22:G23"/>
    <mergeCell ref="C25:G25"/>
    <mergeCell ref="B20:C20"/>
    <mergeCell ref="E24:G24"/>
    <mergeCell ref="A37:G37"/>
    <mergeCell ref="B19:E19"/>
    <mergeCell ref="B21:E21"/>
    <mergeCell ref="A38:G38"/>
    <mergeCell ref="C18:G18"/>
    <mergeCell ref="D11:D12"/>
    <mergeCell ref="E12:G12"/>
    <mergeCell ref="C31:G31"/>
    <mergeCell ref="C32:G32"/>
    <mergeCell ref="A19:A21"/>
    <mergeCell ref="A22:A23"/>
    <mergeCell ref="A25:A30"/>
    <mergeCell ref="A36:G36"/>
    <mergeCell ref="C30:G30"/>
    <mergeCell ref="C26:G26"/>
    <mergeCell ref="B27:B28"/>
    <mergeCell ref="C28:G28"/>
    <mergeCell ref="E27:G27"/>
    <mergeCell ref="C29:D29"/>
  </mergeCells>
  <phoneticPr fontId="2"/>
  <dataValidations count="4">
    <dataValidation type="list" allowBlank="1" showInputMessage="1" showErrorMessage="1" sqref="C18:G18" xr:uid="{68DCA3E7-13E8-4D6E-B034-BB0ABC14ED22}">
      <formula1>$B$111:$B$112</formula1>
    </dataValidation>
    <dataValidation type="list" allowBlank="1" showInputMessage="1" showErrorMessage="1" sqref="C24" xr:uid="{74200E77-A598-46AA-8EE3-4900BFF3CD51}">
      <formula1>$B$141:$B$142</formula1>
    </dataValidation>
    <dataValidation type="list" allowBlank="1" showInputMessage="1" showErrorMessage="1" sqref="C32:C33" xr:uid="{14DCBEAF-10BB-44FA-8EB2-93881376CBB8}">
      <formula1>$B$124:$B$137</formula1>
    </dataValidation>
    <dataValidation type="list" allowBlank="1" showInputMessage="1" showErrorMessage="1" sqref="C31:G31" xr:uid="{F3A3F964-2162-4A8F-AC24-7408BD9A04C0}">
      <formula1>$B$114:$B$124</formula1>
    </dataValidation>
  </dataValidations>
  <pageMargins left="0.61" right="0.19685039370078741" top="0.19685039370078741" bottom="0.15748031496062992" header="0.19685039370078741" footer="0.2"/>
  <pageSetup paperSize="9" scale="91"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8"/>
  <sheetViews>
    <sheetView zoomScaleNormal="100" workbookViewId="0">
      <selection activeCell="B19" sqref="B19:F19"/>
    </sheetView>
  </sheetViews>
  <sheetFormatPr defaultRowHeight="13.5" x14ac:dyDescent="0.15"/>
  <cols>
    <col min="1" max="1" width="19.5" style="144" customWidth="1"/>
    <col min="2" max="2" width="6.625" style="144" customWidth="1"/>
    <col min="3" max="3" width="19.25" style="144" customWidth="1"/>
    <col min="4" max="4" width="27.125" style="144" customWidth="1"/>
    <col min="5" max="5" width="18.25" style="144" customWidth="1"/>
    <col min="6" max="6" width="11.875" style="144" customWidth="1"/>
    <col min="7" max="16384" width="9" style="144"/>
  </cols>
  <sheetData>
    <row r="1" spans="1:6" ht="55.5" customHeight="1" x14ac:dyDescent="0.15">
      <c r="A1" s="231" t="s">
        <v>4</v>
      </c>
      <c r="B1" s="231"/>
      <c r="C1" s="231"/>
      <c r="D1" s="231"/>
      <c r="E1" s="231"/>
      <c r="F1" s="231"/>
    </row>
    <row r="2" spans="1:6" ht="15" customHeight="1" x14ac:dyDescent="0.15">
      <c r="A2" s="221" t="s">
        <v>43</v>
      </c>
      <c r="B2" s="232"/>
      <c r="C2" s="232"/>
      <c r="D2" s="232"/>
      <c r="E2" s="232"/>
      <c r="F2" s="232"/>
    </row>
    <row r="3" spans="1:6" ht="15" customHeight="1" x14ac:dyDescent="0.15">
      <c r="A3" s="221"/>
      <c r="B3" s="232"/>
      <c r="C3" s="232"/>
      <c r="D3" s="232"/>
      <c r="E3" s="232"/>
      <c r="F3" s="232"/>
    </row>
    <row r="4" spans="1:6" ht="15" customHeight="1" x14ac:dyDescent="0.15">
      <c r="A4" s="221" t="s">
        <v>44</v>
      </c>
      <c r="B4" s="232"/>
      <c r="C4" s="232"/>
      <c r="D4" s="232"/>
      <c r="E4" s="232"/>
      <c r="F4" s="232"/>
    </row>
    <row r="5" spans="1:6" ht="15" customHeight="1" x14ac:dyDescent="0.15">
      <c r="A5" s="221"/>
      <c r="B5" s="232"/>
      <c r="C5" s="232"/>
      <c r="D5" s="232"/>
      <c r="E5" s="232"/>
      <c r="F5" s="232"/>
    </row>
    <row r="6" spans="1:6" ht="15" customHeight="1" x14ac:dyDescent="0.15">
      <c r="A6" s="221" t="s">
        <v>45</v>
      </c>
      <c r="B6" s="232"/>
      <c r="C6" s="232"/>
      <c r="D6" s="232"/>
      <c r="E6" s="232"/>
      <c r="F6" s="232"/>
    </row>
    <row r="7" spans="1:6" ht="15" customHeight="1" x14ac:dyDescent="0.15">
      <c r="A7" s="221"/>
      <c r="B7" s="232"/>
      <c r="C7" s="232"/>
      <c r="D7" s="232"/>
      <c r="E7" s="232"/>
      <c r="F7" s="232"/>
    </row>
    <row r="8" spans="1:6" ht="21.2" customHeight="1" x14ac:dyDescent="0.15">
      <c r="A8" s="216" t="s">
        <v>90</v>
      </c>
      <c r="B8" s="162" t="s">
        <v>5</v>
      </c>
      <c r="C8" s="161" t="s">
        <v>42</v>
      </c>
      <c r="D8" s="161" t="s">
        <v>6</v>
      </c>
      <c r="E8" s="224" t="s">
        <v>7</v>
      </c>
      <c r="F8" s="224"/>
    </row>
    <row r="9" spans="1:6" ht="21.2" customHeight="1" x14ac:dyDescent="0.15">
      <c r="A9" s="221"/>
      <c r="B9" s="229" t="s">
        <v>60</v>
      </c>
      <c r="C9" s="177"/>
      <c r="D9" s="177"/>
      <c r="E9" s="222"/>
      <c r="F9" s="223"/>
    </row>
    <row r="10" spans="1:6" ht="21.2" customHeight="1" x14ac:dyDescent="0.15">
      <c r="A10" s="221"/>
      <c r="B10" s="230"/>
      <c r="C10" s="177"/>
      <c r="D10" s="177"/>
      <c r="E10" s="222"/>
      <c r="F10" s="223"/>
    </row>
    <row r="11" spans="1:6" ht="21.2" customHeight="1" x14ac:dyDescent="0.15">
      <c r="A11" s="221"/>
      <c r="B11" s="230"/>
      <c r="C11" s="177"/>
      <c r="D11" s="177"/>
      <c r="E11" s="222"/>
      <c r="F11" s="223"/>
    </row>
    <row r="12" spans="1:6" ht="21.75" customHeight="1" x14ac:dyDescent="0.15">
      <c r="A12" s="221"/>
      <c r="B12" s="230"/>
      <c r="C12" s="177"/>
      <c r="D12" s="178"/>
      <c r="E12" s="222"/>
      <c r="F12" s="223"/>
    </row>
    <row r="13" spans="1:6" ht="21.2" customHeight="1" x14ac:dyDescent="0.15">
      <c r="A13" s="221"/>
      <c r="B13" s="225" t="s">
        <v>59</v>
      </c>
      <c r="C13" s="227"/>
      <c r="D13" s="228"/>
      <c r="E13" s="228"/>
      <c r="F13" s="161" t="s">
        <v>8</v>
      </c>
    </row>
    <row r="14" spans="1:6" ht="40.5" customHeight="1" x14ac:dyDescent="0.15">
      <c r="A14" s="221"/>
      <c r="B14" s="226"/>
      <c r="C14" s="175"/>
      <c r="D14" s="132"/>
      <c r="E14" s="132"/>
      <c r="F14" s="176"/>
    </row>
    <row r="15" spans="1:6" ht="23.25" customHeight="1" x14ac:dyDescent="0.15">
      <c r="A15" s="221"/>
      <c r="B15" s="226"/>
      <c r="C15" s="175"/>
      <c r="D15" s="132"/>
      <c r="E15" s="132"/>
      <c r="F15" s="176"/>
    </row>
    <row r="16" spans="1:6" ht="23.25" customHeight="1" x14ac:dyDescent="0.15">
      <c r="A16" s="221"/>
      <c r="B16" s="226"/>
      <c r="C16" s="175"/>
      <c r="D16" s="132"/>
      <c r="E16" s="132"/>
      <c r="F16" s="176"/>
    </row>
    <row r="17" spans="1:7" ht="23.25" customHeight="1" x14ac:dyDescent="0.15">
      <c r="A17" s="221"/>
      <c r="B17" s="226"/>
      <c r="C17" s="175"/>
      <c r="D17" s="132"/>
      <c r="E17" s="132"/>
      <c r="F17" s="176"/>
    </row>
    <row r="18" spans="1:7" ht="54.75" customHeight="1" x14ac:dyDescent="0.15">
      <c r="A18" s="159" t="s">
        <v>46</v>
      </c>
      <c r="B18" s="215"/>
      <c r="C18" s="215"/>
      <c r="D18" s="215"/>
      <c r="E18" s="215"/>
      <c r="F18" s="215"/>
    </row>
    <row r="19" spans="1:7" ht="24.95" customHeight="1" x14ac:dyDescent="0.15">
      <c r="A19" s="159" t="s">
        <v>47</v>
      </c>
      <c r="B19" s="217" t="s">
        <v>192</v>
      </c>
      <c r="C19" s="218"/>
      <c r="D19" s="218"/>
      <c r="E19" s="218"/>
      <c r="F19" s="219"/>
    </row>
    <row r="20" spans="1:7" ht="20.100000000000001" customHeight="1" x14ac:dyDescent="0.15">
      <c r="A20" s="216" t="s">
        <v>48</v>
      </c>
      <c r="B20" s="220" t="s">
        <v>5</v>
      </c>
      <c r="C20" s="220" t="s">
        <v>9</v>
      </c>
      <c r="D20" s="220" t="s">
        <v>41</v>
      </c>
      <c r="E20" s="220"/>
      <c r="F20" s="220"/>
    </row>
    <row r="21" spans="1:7" ht="20.100000000000001" customHeight="1" x14ac:dyDescent="0.15">
      <c r="A21" s="216"/>
      <c r="B21" s="220"/>
      <c r="C21" s="220"/>
      <c r="D21" s="161" t="s">
        <v>38</v>
      </c>
      <c r="E21" s="161" t="s">
        <v>39</v>
      </c>
      <c r="F21" s="161" t="s">
        <v>40</v>
      </c>
    </row>
    <row r="22" spans="1:7" ht="74.25" customHeight="1" x14ac:dyDescent="0.15">
      <c r="A22" s="216"/>
      <c r="B22" s="214" t="s">
        <v>60</v>
      </c>
      <c r="C22" s="215"/>
      <c r="D22" s="164"/>
      <c r="E22" s="164"/>
      <c r="F22" s="164"/>
    </row>
    <row r="23" spans="1:7" ht="68.25" customHeight="1" x14ac:dyDescent="0.15">
      <c r="A23" s="216"/>
      <c r="B23" s="214"/>
      <c r="C23" s="215"/>
      <c r="D23" s="173" t="s">
        <v>190</v>
      </c>
      <c r="E23" s="174"/>
      <c r="F23" s="174"/>
    </row>
    <row r="24" spans="1:7" ht="89.45" customHeight="1" x14ac:dyDescent="0.15">
      <c r="A24" s="216"/>
      <c r="B24" s="145" t="s">
        <v>59</v>
      </c>
      <c r="C24" s="160"/>
      <c r="D24" s="174"/>
      <c r="E24" s="174"/>
      <c r="F24" s="174"/>
    </row>
    <row r="25" spans="1:7" x14ac:dyDescent="0.15">
      <c r="B25" s="146"/>
    </row>
    <row r="27" spans="1:7" x14ac:dyDescent="0.15">
      <c r="B27" s="147"/>
      <c r="C27" s="147"/>
      <c r="D27" s="147"/>
      <c r="E27" s="147"/>
      <c r="F27" s="147"/>
      <c r="G27" s="147"/>
    </row>
    <row r="28" spans="1:7" x14ac:dyDescent="0.15">
      <c r="B28" s="147"/>
      <c r="C28" s="147"/>
      <c r="D28" s="147"/>
      <c r="E28" s="147"/>
      <c r="F28" s="147"/>
      <c r="G28" s="147"/>
    </row>
    <row r="30" spans="1:7" x14ac:dyDescent="0.15">
      <c r="A30" s="148"/>
    </row>
    <row r="34" spans="1:1" x14ac:dyDescent="0.15">
      <c r="A34" s="148"/>
    </row>
    <row r="48" spans="1:1" x14ac:dyDescent="0.15">
      <c r="A48" s="149"/>
    </row>
  </sheetData>
  <mergeCells count="24">
    <mergeCell ref="A1:F1"/>
    <mergeCell ref="B2:F3"/>
    <mergeCell ref="B4:F5"/>
    <mergeCell ref="B6:F7"/>
    <mergeCell ref="A2:A3"/>
    <mergeCell ref="A4:A5"/>
    <mergeCell ref="A6:A7"/>
    <mergeCell ref="A8:A17"/>
    <mergeCell ref="E9:F9"/>
    <mergeCell ref="E10:F10"/>
    <mergeCell ref="E11:F11"/>
    <mergeCell ref="E12:F12"/>
    <mergeCell ref="E8:F8"/>
    <mergeCell ref="B13:B17"/>
    <mergeCell ref="C13:E13"/>
    <mergeCell ref="B9:B12"/>
    <mergeCell ref="B22:B23"/>
    <mergeCell ref="C22:C23"/>
    <mergeCell ref="A20:A24"/>
    <mergeCell ref="B19:F19"/>
    <mergeCell ref="B18:F18"/>
    <mergeCell ref="B20:B21"/>
    <mergeCell ref="C20:C21"/>
    <mergeCell ref="D20:F20"/>
  </mergeCells>
  <phoneticPr fontId="2"/>
  <pageMargins left="0.19685039370078741" right="0.19685039370078741" top="0.31496062992125984" bottom="0.74803149606299213" header="0.27559055118110237" footer="0.31496062992125984"/>
  <pageSetup paperSize="9" scale="97" fitToHeight="0" orientation="portrait" horizontalDpi="300" verticalDpi="300" r:id="rId1"/>
  <headerFooter>
    <oddFooter>&amp;R2020年度更新工学系（30％）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9"/>
  <sheetViews>
    <sheetView tabSelected="1" topLeftCell="A44" zoomScaleNormal="100" workbookViewId="0">
      <selection activeCell="H58" sqref="H58"/>
    </sheetView>
  </sheetViews>
  <sheetFormatPr defaultRowHeight="13.5" x14ac:dyDescent="0.15"/>
  <cols>
    <col min="1" max="1" width="3.375" style="24" bestFit="1" customWidth="1"/>
    <col min="2" max="2" width="8.875" style="24" customWidth="1"/>
    <col min="3" max="3" width="5.375" style="24" customWidth="1"/>
    <col min="4" max="4" width="29.125" style="24" customWidth="1"/>
    <col min="5" max="5" width="2.875" style="24" customWidth="1"/>
    <col min="6" max="6" width="3.125" style="24" customWidth="1"/>
    <col min="7" max="8" width="15.625" style="49" customWidth="1"/>
    <col min="9" max="9" width="12.625" style="24" customWidth="1"/>
    <col min="10" max="10" width="11.375" style="24" customWidth="1"/>
    <col min="11" max="11" width="8.875" style="24"/>
    <col min="12" max="13" width="9" style="24"/>
    <col min="14" max="14" width="9.25" style="24" bestFit="1" customWidth="1"/>
    <col min="15" max="211" width="9" style="24"/>
    <col min="212" max="212" width="3.375" style="24" bestFit="1" customWidth="1"/>
    <col min="213" max="213" width="8.875" style="24" customWidth="1"/>
    <col min="214" max="214" width="5.375" style="24" customWidth="1"/>
    <col min="215" max="215" width="29.25" style="24" customWidth="1"/>
    <col min="216" max="216" width="2.875" style="24" customWidth="1"/>
    <col min="217" max="217" width="3.125" style="24" customWidth="1"/>
    <col min="218" max="219" width="15.625" style="24" customWidth="1"/>
    <col min="220" max="467" width="9" style="24"/>
    <col min="468" max="468" width="3.375" style="24" bestFit="1" customWidth="1"/>
    <col min="469" max="469" width="8.875" style="24" customWidth="1"/>
    <col min="470" max="470" width="5.375" style="24" customWidth="1"/>
    <col min="471" max="471" width="29.25" style="24" customWidth="1"/>
    <col min="472" max="472" width="2.875" style="24" customWidth="1"/>
    <col min="473" max="473" width="3.125" style="24" customWidth="1"/>
    <col min="474" max="475" width="15.625" style="24" customWidth="1"/>
    <col min="476" max="723" width="9" style="24"/>
    <col min="724" max="724" width="3.375" style="24" bestFit="1" customWidth="1"/>
    <col min="725" max="725" width="8.875" style="24" customWidth="1"/>
    <col min="726" max="726" width="5.375" style="24" customWidth="1"/>
    <col min="727" max="727" width="29.25" style="24" customWidth="1"/>
    <col min="728" max="728" width="2.875" style="24" customWidth="1"/>
    <col min="729" max="729" width="3.125" style="24" customWidth="1"/>
    <col min="730" max="731" width="15.625" style="24" customWidth="1"/>
    <col min="732" max="979" width="9" style="24"/>
    <col min="980" max="980" width="3.375" style="24" bestFit="1" customWidth="1"/>
    <col min="981" max="981" width="8.875" style="24" customWidth="1"/>
    <col min="982" max="982" width="5.375" style="24" customWidth="1"/>
    <col min="983" max="983" width="29.25" style="24" customWidth="1"/>
    <col min="984" max="984" width="2.875" style="24" customWidth="1"/>
    <col min="985" max="985" width="3.125" style="24" customWidth="1"/>
    <col min="986" max="987" width="15.625" style="24" customWidth="1"/>
    <col min="988" max="1235" width="9" style="24"/>
    <col min="1236" max="1236" width="3.375" style="24" bestFit="1" customWidth="1"/>
    <col min="1237" max="1237" width="8.875" style="24" customWidth="1"/>
    <col min="1238" max="1238" width="5.375" style="24" customWidth="1"/>
    <col min="1239" max="1239" width="29.25" style="24" customWidth="1"/>
    <col min="1240" max="1240" width="2.875" style="24" customWidth="1"/>
    <col min="1241" max="1241" width="3.125" style="24" customWidth="1"/>
    <col min="1242" max="1243" width="15.625" style="24" customWidth="1"/>
    <col min="1244" max="1491" width="9" style="24"/>
    <col min="1492" max="1492" width="3.375" style="24" bestFit="1" customWidth="1"/>
    <col min="1493" max="1493" width="8.875" style="24" customWidth="1"/>
    <col min="1494" max="1494" width="5.375" style="24" customWidth="1"/>
    <col min="1495" max="1495" width="29.25" style="24" customWidth="1"/>
    <col min="1496" max="1496" width="2.875" style="24" customWidth="1"/>
    <col min="1497" max="1497" width="3.125" style="24" customWidth="1"/>
    <col min="1498" max="1499" width="15.625" style="24" customWidth="1"/>
    <col min="1500" max="1747" width="9" style="24"/>
    <col min="1748" max="1748" width="3.375" style="24" bestFit="1" customWidth="1"/>
    <col min="1749" max="1749" width="8.875" style="24" customWidth="1"/>
    <col min="1750" max="1750" width="5.375" style="24" customWidth="1"/>
    <col min="1751" max="1751" width="29.25" style="24" customWidth="1"/>
    <col min="1752" max="1752" width="2.875" style="24" customWidth="1"/>
    <col min="1753" max="1753" width="3.125" style="24" customWidth="1"/>
    <col min="1754" max="1755" width="15.625" style="24" customWidth="1"/>
    <col min="1756" max="2003" width="9" style="24"/>
    <col min="2004" max="2004" width="3.375" style="24" bestFit="1" customWidth="1"/>
    <col min="2005" max="2005" width="8.875" style="24" customWidth="1"/>
    <col min="2006" max="2006" width="5.375" style="24" customWidth="1"/>
    <col min="2007" max="2007" width="29.25" style="24" customWidth="1"/>
    <col min="2008" max="2008" width="2.875" style="24" customWidth="1"/>
    <col min="2009" max="2009" width="3.125" style="24" customWidth="1"/>
    <col min="2010" max="2011" width="15.625" style="24" customWidth="1"/>
    <col min="2012" max="2259" width="9" style="24"/>
    <col min="2260" max="2260" width="3.375" style="24" bestFit="1" customWidth="1"/>
    <col min="2261" max="2261" width="8.875" style="24" customWidth="1"/>
    <col min="2262" max="2262" width="5.375" style="24" customWidth="1"/>
    <col min="2263" max="2263" width="29.25" style="24" customWidth="1"/>
    <col min="2264" max="2264" width="2.875" style="24" customWidth="1"/>
    <col min="2265" max="2265" width="3.125" style="24" customWidth="1"/>
    <col min="2266" max="2267" width="15.625" style="24" customWidth="1"/>
    <col min="2268" max="2515" width="9" style="24"/>
    <col min="2516" max="2516" width="3.375" style="24" bestFit="1" customWidth="1"/>
    <col min="2517" max="2517" width="8.875" style="24" customWidth="1"/>
    <col min="2518" max="2518" width="5.375" style="24" customWidth="1"/>
    <col min="2519" max="2519" width="29.25" style="24" customWidth="1"/>
    <col min="2520" max="2520" width="2.875" style="24" customWidth="1"/>
    <col min="2521" max="2521" width="3.125" style="24" customWidth="1"/>
    <col min="2522" max="2523" width="15.625" style="24" customWidth="1"/>
    <col min="2524" max="2771" width="9" style="24"/>
    <col min="2772" max="2772" width="3.375" style="24" bestFit="1" customWidth="1"/>
    <col min="2773" max="2773" width="8.875" style="24" customWidth="1"/>
    <col min="2774" max="2774" width="5.375" style="24" customWidth="1"/>
    <col min="2775" max="2775" width="29.25" style="24" customWidth="1"/>
    <col min="2776" max="2776" width="2.875" style="24" customWidth="1"/>
    <col min="2777" max="2777" width="3.125" style="24" customWidth="1"/>
    <col min="2778" max="2779" width="15.625" style="24" customWidth="1"/>
    <col min="2780" max="3027" width="9" style="24"/>
    <col min="3028" max="3028" width="3.375" style="24" bestFit="1" customWidth="1"/>
    <col min="3029" max="3029" width="8.875" style="24" customWidth="1"/>
    <col min="3030" max="3030" width="5.375" style="24" customWidth="1"/>
    <col min="3031" max="3031" width="29.25" style="24" customWidth="1"/>
    <col min="3032" max="3032" width="2.875" style="24" customWidth="1"/>
    <col min="3033" max="3033" width="3.125" style="24" customWidth="1"/>
    <col min="3034" max="3035" width="15.625" style="24" customWidth="1"/>
    <col min="3036" max="3283" width="9" style="24"/>
    <col min="3284" max="3284" width="3.375" style="24" bestFit="1" customWidth="1"/>
    <col min="3285" max="3285" width="8.875" style="24" customWidth="1"/>
    <col min="3286" max="3286" width="5.375" style="24" customWidth="1"/>
    <col min="3287" max="3287" width="29.25" style="24" customWidth="1"/>
    <col min="3288" max="3288" width="2.875" style="24" customWidth="1"/>
    <col min="3289" max="3289" width="3.125" style="24" customWidth="1"/>
    <col min="3290" max="3291" width="15.625" style="24" customWidth="1"/>
    <col min="3292" max="3539" width="9" style="24"/>
    <col min="3540" max="3540" width="3.375" style="24" bestFit="1" customWidth="1"/>
    <col min="3541" max="3541" width="8.875" style="24" customWidth="1"/>
    <col min="3542" max="3542" width="5.375" style="24" customWidth="1"/>
    <col min="3543" max="3543" width="29.25" style="24" customWidth="1"/>
    <col min="3544" max="3544" width="2.875" style="24" customWidth="1"/>
    <col min="3545" max="3545" width="3.125" style="24" customWidth="1"/>
    <col min="3546" max="3547" width="15.625" style="24" customWidth="1"/>
    <col min="3548" max="3795" width="9" style="24"/>
    <col min="3796" max="3796" width="3.375" style="24" bestFit="1" customWidth="1"/>
    <col min="3797" max="3797" width="8.875" style="24" customWidth="1"/>
    <col min="3798" max="3798" width="5.375" style="24" customWidth="1"/>
    <col min="3799" max="3799" width="29.25" style="24" customWidth="1"/>
    <col min="3800" max="3800" width="2.875" style="24" customWidth="1"/>
    <col min="3801" max="3801" width="3.125" style="24" customWidth="1"/>
    <col min="3802" max="3803" width="15.625" style="24" customWidth="1"/>
    <col min="3804" max="4051" width="9" style="24"/>
    <col min="4052" max="4052" width="3.375" style="24" bestFit="1" customWidth="1"/>
    <col min="4053" max="4053" width="8.875" style="24" customWidth="1"/>
    <col min="4054" max="4054" width="5.375" style="24" customWidth="1"/>
    <col min="4055" max="4055" width="29.25" style="24" customWidth="1"/>
    <col min="4056" max="4056" width="2.875" style="24" customWidth="1"/>
    <col min="4057" max="4057" width="3.125" style="24" customWidth="1"/>
    <col min="4058" max="4059" width="15.625" style="24" customWidth="1"/>
    <col min="4060" max="4307" width="9" style="24"/>
    <col min="4308" max="4308" width="3.375" style="24" bestFit="1" customWidth="1"/>
    <col min="4309" max="4309" width="8.875" style="24" customWidth="1"/>
    <col min="4310" max="4310" width="5.375" style="24" customWidth="1"/>
    <col min="4311" max="4311" width="29.25" style="24" customWidth="1"/>
    <col min="4312" max="4312" width="2.875" style="24" customWidth="1"/>
    <col min="4313" max="4313" width="3.125" style="24" customWidth="1"/>
    <col min="4314" max="4315" width="15.625" style="24" customWidth="1"/>
    <col min="4316" max="4563" width="9" style="24"/>
    <col min="4564" max="4564" width="3.375" style="24" bestFit="1" customWidth="1"/>
    <col min="4565" max="4565" width="8.875" style="24" customWidth="1"/>
    <col min="4566" max="4566" width="5.375" style="24" customWidth="1"/>
    <col min="4567" max="4567" width="29.25" style="24" customWidth="1"/>
    <col min="4568" max="4568" width="2.875" style="24" customWidth="1"/>
    <col min="4569" max="4569" width="3.125" style="24" customWidth="1"/>
    <col min="4570" max="4571" width="15.625" style="24" customWidth="1"/>
    <col min="4572" max="4819" width="9" style="24"/>
    <col min="4820" max="4820" width="3.375" style="24" bestFit="1" customWidth="1"/>
    <col min="4821" max="4821" width="8.875" style="24" customWidth="1"/>
    <col min="4822" max="4822" width="5.375" style="24" customWidth="1"/>
    <col min="4823" max="4823" width="29.25" style="24" customWidth="1"/>
    <col min="4824" max="4824" width="2.875" style="24" customWidth="1"/>
    <col min="4825" max="4825" width="3.125" style="24" customWidth="1"/>
    <col min="4826" max="4827" width="15.625" style="24" customWidth="1"/>
    <col min="4828" max="5075" width="9" style="24"/>
    <col min="5076" max="5076" width="3.375" style="24" bestFit="1" customWidth="1"/>
    <col min="5077" max="5077" width="8.875" style="24" customWidth="1"/>
    <col min="5078" max="5078" width="5.375" style="24" customWidth="1"/>
    <col min="5079" max="5079" width="29.25" style="24" customWidth="1"/>
    <col min="5080" max="5080" width="2.875" style="24" customWidth="1"/>
    <col min="5081" max="5081" width="3.125" style="24" customWidth="1"/>
    <col min="5082" max="5083" width="15.625" style="24" customWidth="1"/>
    <col min="5084" max="5331" width="9" style="24"/>
    <col min="5332" max="5332" width="3.375" style="24" bestFit="1" customWidth="1"/>
    <col min="5333" max="5333" width="8.875" style="24" customWidth="1"/>
    <col min="5334" max="5334" width="5.375" style="24" customWidth="1"/>
    <col min="5335" max="5335" width="29.25" style="24" customWidth="1"/>
    <col min="5336" max="5336" width="2.875" style="24" customWidth="1"/>
    <col min="5337" max="5337" width="3.125" style="24" customWidth="1"/>
    <col min="5338" max="5339" width="15.625" style="24" customWidth="1"/>
    <col min="5340" max="5587" width="9" style="24"/>
    <col min="5588" max="5588" width="3.375" style="24" bestFit="1" customWidth="1"/>
    <col min="5589" max="5589" width="8.875" style="24" customWidth="1"/>
    <col min="5590" max="5590" width="5.375" style="24" customWidth="1"/>
    <col min="5591" max="5591" width="29.25" style="24" customWidth="1"/>
    <col min="5592" max="5592" width="2.875" style="24" customWidth="1"/>
    <col min="5593" max="5593" width="3.125" style="24" customWidth="1"/>
    <col min="5594" max="5595" width="15.625" style="24" customWidth="1"/>
    <col min="5596" max="5843" width="9" style="24"/>
    <col min="5844" max="5844" width="3.375" style="24" bestFit="1" customWidth="1"/>
    <col min="5845" max="5845" width="8.875" style="24" customWidth="1"/>
    <col min="5846" max="5846" width="5.375" style="24" customWidth="1"/>
    <col min="5847" max="5847" width="29.25" style="24" customWidth="1"/>
    <col min="5848" max="5848" width="2.875" style="24" customWidth="1"/>
    <col min="5849" max="5849" width="3.125" style="24" customWidth="1"/>
    <col min="5850" max="5851" width="15.625" style="24" customWidth="1"/>
    <col min="5852" max="6099" width="9" style="24"/>
    <col min="6100" max="6100" width="3.375" style="24" bestFit="1" customWidth="1"/>
    <col min="6101" max="6101" width="8.875" style="24" customWidth="1"/>
    <col min="6102" max="6102" width="5.375" style="24" customWidth="1"/>
    <col min="6103" max="6103" width="29.25" style="24" customWidth="1"/>
    <col min="6104" max="6104" width="2.875" style="24" customWidth="1"/>
    <col min="6105" max="6105" width="3.125" style="24" customWidth="1"/>
    <col min="6106" max="6107" width="15.625" style="24" customWidth="1"/>
    <col min="6108" max="6355" width="9" style="24"/>
    <col min="6356" max="6356" width="3.375" style="24" bestFit="1" customWidth="1"/>
    <col min="6357" max="6357" width="8.875" style="24" customWidth="1"/>
    <col min="6358" max="6358" width="5.375" style="24" customWidth="1"/>
    <col min="6359" max="6359" width="29.25" style="24" customWidth="1"/>
    <col min="6360" max="6360" width="2.875" style="24" customWidth="1"/>
    <col min="6361" max="6361" width="3.125" style="24" customWidth="1"/>
    <col min="6362" max="6363" width="15.625" style="24" customWidth="1"/>
    <col min="6364" max="6611" width="9" style="24"/>
    <col min="6612" max="6612" width="3.375" style="24" bestFit="1" customWidth="1"/>
    <col min="6613" max="6613" width="8.875" style="24" customWidth="1"/>
    <col min="6614" max="6614" width="5.375" style="24" customWidth="1"/>
    <col min="6615" max="6615" width="29.25" style="24" customWidth="1"/>
    <col min="6616" max="6616" width="2.875" style="24" customWidth="1"/>
    <col min="6617" max="6617" width="3.125" style="24" customWidth="1"/>
    <col min="6618" max="6619" width="15.625" style="24" customWidth="1"/>
    <col min="6620" max="6867" width="9" style="24"/>
    <col min="6868" max="6868" width="3.375" style="24" bestFit="1" customWidth="1"/>
    <col min="6869" max="6869" width="8.875" style="24" customWidth="1"/>
    <col min="6870" max="6870" width="5.375" style="24" customWidth="1"/>
    <col min="6871" max="6871" width="29.25" style="24" customWidth="1"/>
    <col min="6872" max="6872" width="2.875" style="24" customWidth="1"/>
    <col min="6873" max="6873" width="3.125" style="24" customWidth="1"/>
    <col min="6874" max="6875" width="15.625" style="24" customWidth="1"/>
    <col min="6876" max="7123" width="9" style="24"/>
    <col min="7124" max="7124" width="3.375" style="24" bestFit="1" customWidth="1"/>
    <col min="7125" max="7125" width="8.875" style="24" customWidth="1"/>
    <col min="7126" max="7126" width="5.375" style="24" customWidth="1"/>
    <col min="7127" max="7127" width="29.25" style="24" customWidth="1"/>
    <col min="7128" max="7128" width="2.875" style="24" customWidth="1"/>
    <col min="7129" max="7129" width="3.125" style="24" customWidth="1"/>
    <col min="7130" max="7131" width="15.625" style="24" customWidth="1"/>
    <col min="7132" max="7379" width="9" style="24"/>
    <col min="7380" max="7380" width="3.375" style="24" bestFit="1" customWidth="1"/>
    <col min="7381" max="7381" width="8.875" style="24" customWidth="1"/>
    <col min="7382" max="7382" width="5.375" style="24" customWidth="1"/>
    <col min="7383" max="7383" width="29.25" style="24" customWidth="1"/>
    <col min="7384" max="7384" width="2.875" style="24" customWidth="1"/>
    <col min="7385" max="7385" width="3.125" style="24" customWidth="1"/>
    <col min="7386" max="7387" width="15.625" style="24" customWidth="1"/>
    <col min="7388" max="7635" width="9" style="24"/>
    <col min="7636" max="7636" width="3.375" style="24" bestFit="1" customWidth="1"/>
    <col min="7637" max="7637" width="8.875" style="24" customWidth="1"/>
    <col min="7638" max="7638" width="5.375" style="24" customWidth="1"/>
    <col min="7639" max="7639" width="29.25" style="24" customWidth="1"/>
    <col min="7640" max="7640" width="2.875" style="24" customWidth="1"/>
    <col min="7641" max="7641" width="3.125" style="24" customWidth="1"/>
    <col min="7642" max="7643" width="15.625" style="24" customWidth="1"/>
    <col min="7644" max="7891" width="9" style="24"/>
    <col min="7892" max="7892" width="3.375" style="24" bestFit="1" customWidth="1"/>
    <col min="7893" max="7893" width="8.875" style="24" customWidth="1"/>
    <col min="7894" max="7894" width="5.375" style="24" customWidth="1"/>
    <col min="7895" max="7895" width="29.25" style="24" customWidth="1"/>
    <col min="7896" max="7896" width="2.875" style="24" customWidth="1"/>
    <col min="7897" max="7897" width="3.125" style="24" customWidth="1"/>
    <col min="7898" max="7899" width="15.625" style="24" customWidth="1"/>
    <col min="7900" max="8147" width="9" style="24"/>
    <col min="8148" max="8148" width="3.375" style="24" bestFit="1" customWidth="1"/>
    <col min="8149" max="8149" width="8.875" style="24" customWidth="1"/>
    <col min="8150" max="8150" width="5.375" style="24" customWidth="1"/>
    <col min="8151" max="8151" width="29.25" style="24" customWidth="1"/>
    <col min="8152" max="8152" width="2.875" style="24" customWidth="1"/>
    <col min="8153" max="8153" width="3.125" style="24" customWidth="1"/>
    <col min="8154" max="8155" width="15.625" style="24" customWidth="1"/>
    <col min="8156" max="8403" width="9" style="24"/>
    <col min="8404" max="8404" width="3.375" style="24" bestFit="1" customWidth="1"/>
    <col min="8405" max="8405" width="8.875" style="24" customWidth="1"/>
    <col min="8406" max="8406" width="5.375" style="24" customWidth="1"/>
    <col min="8407" max="8407" width="29.25" style="24" customWidth="1"/>
    <col min="8408" max="8408" width="2.875" style="24" customWidth="1"/>
    <col min="8409" max="8409" width="3.125" style="24" customWidth="1"/>
    <col min="8410" max="8411" width="15.625" style="24" customWidth="1"/>
    <col min="8412" max="8659" width="9" style="24"/>
    <col min="8660" max="8660" width="3.375" style="24" bestFit="1" customWidth="1"/>
    <col min="8661" max="8661" width="8.875" style="24" customWidth="1"/>
    <col min="8662" max="8662" width="5.375" style="24" customWidth="1"/>
    <col min="8663" max="8663" width="29.25" style="24" customWidth="1"/>
    <col min="8664" max="8664" width="2.875" style="24" customWidth="1"/>
    <col min="8665" max="8665" width="3.125" style="24" customWidth="1"/>
    <col min="8666" max="8667" width="15.625" style="24" customWidth="1"/>
    <col min="8668" max="8915" width="9" style="24"/>
    <col min="8916" max="8916" width="3.375" style="24" bestFit="1" customWidth="1"/>
    <col min="8917" max="8917" width="8.875" style="24" customWidth="1"/>
    <col min="8918" max="8918" width="5.375" style="24" customWidth="1"/>
    <col min="8919" max="8919" width="29.25" style="24" customWidth="1"/>
    <col min="8920" max="8920" width="2.875" style="24" customWidth="1"/>
    <col min="8921" max="8921" width="3.125" style="24" customWidth="1"/>
    <col min="8922" max="8923" width="15.625" style="24" customWidth="1"/>
    <col min="8924" max="9171" width="9" style="24"/>
    <col min="9172" max="9172" width="3.375" style="24" bestFit="1" customWidth="1"/>
    <col min="9173" max="9173" width="8.875" style="24" customWidth="1"/>
    <col min="9174" max="9174" width="5.375" style="24" customWidth="1"/>
    <col min="9175" max="9175" width="29.25" style="24" customWidth="1"/>
    <col min="9176" max="9176" width="2.875" style="24" customWidth="1"/>
    <col min="9177" max="9177" width="3.125" style="24" customWidth="1"/>
    <col min="9178" max="9179" width="15.625" style="24" customWidth="1"/>
    <col min="9180" max="9427" width="9" style="24"/>
    <col min="9428" max="9428" width="3.375" style="24" bestFit="1" customWidth="1"/>
    <col min="9429" max="9429" width="8.875" style="24" customWidth="1"/>
    <col min="9430" max="9430" width="5.375" style="24" customWidth="1"/>
    <col min="9431" max="9431" width="29.25" style="24" customWidth="1"/>
    <col min="9432" max="9432" width="2.875" style="24" customWidth="1"/>
    <col min="9433" max="9433" width="3.125" style="24" customWidth="1"/>
    <col min="9434" max="9435" width="15.625" style="24" customWidth="1"/>
    <col min="9436" max="9683" width="9" style="24"/>
    <col min="9684" max="9684" width="3.375" style="24" bestFit="1" customWidth="1"/>
    <col min="9685" max="9685" width="8.875" style="24" customWidth="1"/>
    <col min="9686" max="9686" width="5.375" style="24" customWidth="1"/>
    <col min="9687" max="9687" width="29.25" style="24" customWidth="1"/>
    <col min="9688" max="9688" width="2.875" style="24" customWidth="1"/>
    <col min="9689" max="9689" width="3.125" style="24" customWidth="1"/>
    <col min="9690" max="9691" width="15.625" style="24" customWidth="1"/>
    <col min="9692" max="9939" width="9" style="24"/>
    <col min="9940" max="9940" width="3.375" style="24" bestFit="1" customWidth="1"/>
    <col min="9941" max="9941" width="8.875" style="24" customWidth="1"/>
    <col min="9942" max="9942" width="5.375" style="24" customWidth="1"/>
    <col min="9943" max="9943" width="29.25" style="24" customWidth="1"/>
    <col min="9944" max="9944" width="2.875" style="24" customWidth="1"/>
    <col min="9945" max="9945" width="3.125" style="24" customWidth="1"/>
    <col min="9946" max="9947" width="15.625" style="24" customWidth="1"/>
    <col min="9948" max="10195" width="9" style="24"/>
    <col min="10196" max="10196" width="3.375" style="24" bestFit="1" customWidth="1"/>
    <col min="10197" max="10197" width="8.875" style="24" customWidth="1"/>
    <col min="10198" max="10198" width="5.375" style="24" customWidth="1"/>
    <col min="10199" max="10199" width="29.25" style="24" customWidth="1"/>
    <col min="10200" max="10200" width="2.875" style="24" customWidth="1"/>
    <col min="10201" max="10201" width="3.125" style="24" customWidth="1"/>
    <col min="10202" max="10203" width="15.625" style="24" customWidth="1"/>
    <col min="10204" max="10451" width="9" style="24"/>
    <col min="10452" max="10452" width="3.375" style="24" bestFit="1" customWidth="1"/>
    <col min="10453" max="10453" width="8.875" style="24" customWidth="1"/>
    <col min="10454" max="10454" width="5.375" style="24" customWidth="1"/>
    <col min="10455" max="10455" width="29.25" style="24" customWidth="1"/>
    <col min="10456" max="10456" width="2.875" style="24" customWidth="1"/>
    <col min="10457" max="10457" width="3.125" style="24" customWidth="1"/>
    <col min="10458" max="10459" width="15.625" style="24" customWidth="1"/>
    <col min="10460" max="10707" width="9" style="24"/>
    <col min="10708" max="10708" width="3.375" style="24" bestFit="1" customWidth="1"/>
    <col min="10709" max="10709" width="8.875" style="24" customWidth="1"/>
    <col min="10710" max="10710" width="5.375" style="24" customWidth="1"/>
    <col min="10711" max="10711" width="29.25" style="24" customWidth="1"/>
    <col min="10712" max="10712" width="2.875" style="24" customWidth="1"/>
    <col min="10713" max="10713" width="3.125" style="24" customWidth="1"/>
    <col min="10714" max="10715" width="15.625" style="24" customWidth="1"/>
    <col min="10716" max="10963" width="9" style="24"/>
    <col min="10964" max="10964" width="3.375" style="24" bestFit="1" customWidth="1"/>
    <col min="10965" max="10965" width="8.875" style="24" customWidth="1"/>
    <col min="10966" max="10966" width="5.375" style="24" customWidth="1"/>
    <col min="10967" max="10967" width="29.25" style="24" customWidth="1"/>
    <col min="10968" max="10968" width="2.875" style="24" customWidth="1"/>
    <col min="10969" max="10969" width="3.125" style="24" customWidth="1"/>
    <col min="10970" max="10971" width="15.625" style="24" customWidth="1"/>
    <col min="10972" max="11219" width="9" style="24"/>
    <col min="11220" max="11220" width="3.375" style="24" bestFit="1" customWidth="1"/>
    <col min="11221" max="11221" width="8.875" style="24" customWidth="1"/>
    <col min="11222" max="11222" width="5.375" style="24" customWidth="1"/>
    <col min="11223" max="11223" width="29.25" style="24" customWidth="1"/>
    <col min="11224" max="11224" width="2.875" style="24" customWidth="1"/>
    <col min="11225" max="11225" width="3.125" style="24" customWidth="1"/>
    <col min="11226" max="11227" width="15.625" style="24" customWidth="1"/>
    <col min="11228" max="11475" width="9" style="24"/>
    <col min="11476" max="11476" width="3.375" style="24" bestFit="1" customWidth="1"/>
    <col min="11477" max="11477" width="8.875" style="24" customWidth="1"/>
    <col min="11478" max="11478" width="5.375" style="24" customWidth="1"/>
    <col min="11479" max="11479" width="29.25" style="24" customWidth="1"/>
    <col min="11480" max="11480" width="2.875" style="24" customWidth="1"/>
    <col min="11481" max="11481" width="3.125" style="24" customWidth="1"/>
    <col min="11482" max="11483" width="15.625" style="24" customWidth="1"/>
    <col min="11484" max="11731" width="9" style="24"/>
    <col min="11732" max="11732" width="3.375" style="24" bestFit="1" customWidth="1"/>
    <col min="11733" max="11733" width="8.875" style="24" customWidth="1"/>
    <col min="11734" max="11734" width="5.375" style="24" customWidth="1"/>
    <col min="11735" max="11735" width="29.25" style="24" customWidth="1"/>
    <col min="11736" max="11736" width="2.875" style="24" customWidth="1"/>
    <col min="11737" max="11737" width="3.125" style="24" customWidth="1"/>
    <col min="11738" max="11739" width="15.625" style="24" customWidth="1"/>
    <col min="11740" max="11987" width="9" style="24"/>
    <col min="11988" max="11988" width="3.375" style="24" bestFit="1" customWidth="1"/>
    <col min="11989" max="11989" width="8.875" style="24" customWidth="1"/>
    <col min="11990" max="11990" width="5.375" style="24" customWidth="1"/>
    <col min="11991" max="11991" width="29.25" style="24" customWidth="1"/>
    <col min="11992" max="11992" width="2.875" style="24" customWidth="1"/>
    <col min="11993" max="11993" width="3.125" style="24" customWidth="1"/>
    <col min="11994" max="11995" width="15.625" style="24" customWidth="1"/>
    <col min="11996" max="12243" width="9" style="24"/>
    <col min="12244" max="12244" width="3.375" style="24" bestFit="1" customWidth="1"/>
    <col min="12245" max="12245" width="8.875" style="24" customWidth="1"/>
    <col min="12246" max="12246" width="5.375" style="24" customWidth="1"/>
    <col min="12247" max="12247" width="29.25" style="24" customWidth="1"/>
    <col min="12248" max="12248" width="2.875" style="24" customWidth="1"/>
    <col min="12249" max="12249" width="3.125" style="24" customWidth="1"/>
    <col min="12250" max="12251" width="15.625" style="24" customWidth="1"/>
    <col min="12252" max="12499" width="9" style="24"/>
    <col min="12500" max="12500" width="3.375" style="24" bestFit="1" customWidth="1"/>
    <col min="12501" max="12501" width="8.875" style="24" customWidth="1"/>
    <col min="12502" max="12502" width="5.375" style="24" customWidth="1"/>
    <col min="12503" max="12503" width="29.25" style="24" customWidth="1"/>
    <col min="12504" max="12504" width="2.875" style="24" customWidth="1"/>
    <col min="12505" max="12505" width="3.125" style="24" customWidth="1"/>
    <col min="12506" max="12507" width="15.625" style="24" customWidth="1"/>
    <col min="12508" max="12755" width="9" style="24"/>
    <col min="12756" max="12756" width="3.375" style="24" bestFit="1" customWidth="1"/>
    <col min="12757" max="12757" width="8.875" style="24" customWidth="1"/>
    <col min="12758" max="12758" width="5.375" style="24" customWidth="1"/>
    <col min="12759" max="12759" width="29.25" style="24" customWidth="1"/>
    <col min="12760" max="12760" width="2.875" style="24" customWidth="1"/>
    <col min="12761" max="12761" width="3.125" style="24" customWidth="1"/>
    <col min="12762" max="12763" width="15.625" style="24" customWidth="1"/>
    <col min="12764" max="13011" width="9" style="24"/>
    <col min="13012" max="13012" width="3.375" style="24" bestFit="1" customWidth="1"/>
    <col min="13013" max="13013" width="8.875" style="24" customWidth="1"/>
    <col min="13014" max="13014" width="5.375" style="24" customWidth="1"/>
    <col min="13015" max="13015" width="29.25" style="24" customWidth="1"/>
    <col min="13016" max="13016" width="2.875" style="24" customWidth="1"/>
    <col min="13017" max="13017" width="3.125" style="24" customWidth="1"/>
    <col min="13018" max="13019" width="15.625" style="24" customWidth="1"/>
    <col min="13020" max="13267" width="9" style="24"/>
    <col min="13268" max="13268" width="3.375" style="24" bestFit="1" customWidth="1"/>
    <col min="13269" max="13269" width="8.875" style="24" customWidth="1"/>
    <col min="13270" max="13270" width="5.375" style="24" customWidth="1"/>
    <col min="13271" max="13271" width="29.25" style="24" customWidth="1"/>
    <col min="13272" max="13272" width="2.875" style="24" customWidth="1"/>
    <col min="13273" max="13273" width="3.125" style="24" customWidth="1"/>
    <col min="13274" max="13275" width="15.625" style="24" customWidth="1"/>
    <col min="13276" max="13523" width="9" style="24"/>
    <col min="13524" max="13524" width="3.375" style="24" bestFit="1" customWidth="1"/>
    <col min="13525" max="13525" width="8.875" style="24" customWidth="1"/>
    <col min="13526" max="13526" width="5.375" style="24" customWidth="1"/>
    <col min="13527" max="13527" width="29.25" style="24" customWidth="1"/>
    <col min="13528" max="13528" width="2.875" style="24" customWidth="1"/>
    <col min="13529" max="13529" width="3.125" style="24" customWidth="1"/>
    <col min="13530" max="13531" width="15.625" style="24" customWidth="1"/>
    <col min="13532" max="13779" width="9" style="24"/>
    <col min="13780" max="13780" width="3.375" style="24" bestFit="1" customWidth="1"/>
    <col min="13781" max="13781" width="8.875" style="24" customWidth="1"/>
    <col min="13782" max="13782" width="5.375" style="24" customWidth="1"/>
    <col min="13783" max="13783" width="29.25" style="24" customWidth="1"/>
    <col min="13784" max="13784" width="2.875" style="24" customWidth="1"/>
    <col min="13785" max="13785" width="3.125" style="24" customWidth="1"/>
    <col min="13786" max="13787" width="15.625" style="24" customWidth="1"/>
    <col min="13788" max="14035" width="9" style="24"/>
    <col min="14036" max="14036" width="3.375" style="24" bestFit="1" customWidth="1"/>
    <col min="14037" max="14037" width="8.875" style="24" customWidth="1"/>
    <col min="14038" max="14038" width="5.375" style="24" customWidth="1"/>
    <col min="14039" max="14039" width="29.25" style="24" customWidth="1"/>
    <col min="14040" max="14040" width="2.875" style="24" customWidth="1"/>
    <col min="14041" max="14041" width="3.125" style="24" customWidth="1"/>
    <col min="14042" max="14043" width="15.625" style="24" customWidth="1"/>
    <col min="14044" max="14291" width="9" style="24"/>
    <col min="14292" max="14292" width="3.375" style="24" bestFit="1" customWidth="1"/>
    <col min="14293" max="14293" width="8.875" style="24" customWidth="1"/>
    <col min="14294" max="14294" width="5.375" style="24" customWidth="1"/>
    <col min="14295" max="14295" width="29.25" style="24" customWidth="1"/>
    <col min="14296" max="14296" width="2.875" style="24" customWidth="1"/>
    <col min="14297" max="14297" width="3.125" style="24" customWidth="1"/>
    <col min="14298" max="14299" width="15.625" style="24" customWidth="1"/>
    <col min="14300" max="14547" width="9" style="24"/>
    <col min="14548" max="14548" width="3.375" style="24" bestFit="1" customWidth="1"/>
    <col min="14549" max="14549" width="8.875" style="24" customWidth="1"/>
    <col min="14550" max="14550" width="5.375" style="24" customWidth="1"/>
    <col min="14551" max="14551" width="29.25" style="24" customWidth="1"/>
    <col min="14552" max="14552" width="2.875" style="24" customWidth="1"/>
    <col min="14553" max="14553" width="3.125" style="24" customWidth="1"/>
    <col min="14554" max="14555" width="15.625" style="24" customWidth="1"/>
    <col min="14556" max="14803" width="9" style="24"/>
    <col min="14804" max="14804" width="3.375" style="24" bestFit="1" customWidth="1"/>
    <col min="14805" max="14805" width="8.875" style="24" customWidth="1"/>
    <col min="14806" max="14806" width="5.375" style="24" customWidth="1"/>
    <col min="14807" max="14807" width="29.25" style="24" customWidth="1"/>
    <col min="14808" max="14808" width="2.875" style="24" customWidth="1"/>
    <col min="14809" max="14809" width="3.125" style="24" customWidth="1"/>
    <col min="14810" max="14811" width="15.625" style="24" customWidth="1"/>
    <col min="14812" max="15059" width="9" style="24"/>
    <col min="15060" max="15060" width="3.375" style="24" bestFit="1" customWidth="1"/>
    <col min="15061" max="15061" width="8.875" style="24" customWidth="1"/>
    <col min="15062" max="15062" width="5.375" style="24" customWidth="1"/>
    <col min="15063" max="15063" width="29.25" style="24" customWidth="1"/>
    <col min="15064" max="15064" width="2.875" style="24" customWidth="1"/>
    <col min="15065" max="15065" width="3.125" style="24" customWidth="1"/>
    <col min="15066" max="15067" width="15.625" style="24" customWidth="1"/>
    <col min="15068" max="15315" width="9" style="24"/>
    <col min="15316" max="15316" width="3.375" style="24" bestFit="1" customWidth="1"/>
    <col min="15317" max="15317" width="8.875" style="24" customWidth="1"/>
    <col min="15318" max="15318" width="5.375" style="24" customWidth="1"/>
    <col min="15319" max="15319" width="29.25" style="24" customWidth="1"/>
    <col min="15320" max="15320" width="2.875" style="24" customWidth="1"/>
    <col min="15321" max="15321" width="3.125" style="24" customWidth="1"/>
    <col min="15322" max="15323" width="15.625" style="24" customWidth="1"/>
    <col min="15324" max="15571" width="9" style="24"/>
    <col min="15572" max="15572" width="3.375" style="24" bestFit="1" customWidth="1"/>
    <col min="15573" max="15573" width="8.875" style="24" customWidth="1"/>
    <col min="15574" max="15574" width="5.375" style="24" customWidth="1"/>
    <col min="15575" max="15575" width="29.25" style="24" customWidth="1"/>
    <col min="15576" max="15576" width="2.875" style="24" customWidth="1"/>
    <col min="15577" max="15577" width="3.125" style="24" customWidth="1"/>
    <col min="15578" max="15579" width="15.625" style="24" customWidth="1"/>
    <col min="15580" max="15827" width="9" style="24"/>
    <col min="15828" max="15828" width="3.375" style="24" bestFit="1" customWidth="1"/>
    <col min="15829" max="15829" width="8.875" style="24" customWidth="1"/>
    <col min="15830" max="15830" width="5.375" style="24" customWidth="1"/>
    <col min="15831" max="15831" width="29.25" style="24" customWidth="1"/>
    <col min="15832" max="15832" width="2.875" style="24" customWidth="1"/>
    <col min="15833" max="15833" width="3.125" style="24" customWidth="1"/>
    <col min="15834" max="15835" width="15.625" style="24" customWidth="1"/>
    <col min="15836" max="16083" width="9" style="24"/>
    <col min="16084" max="16084" width="3.375" style="24" bestFit="1" customWidth="1"/>
    <col min="16085" max="16085" width="8.875" style="24" customWidth="1"/>
    <col min="16086" max="16086" width="5.375" style="24" customWidth="1"/>
    <col min="16087" max="16087" width="29.25" style="24" customWidth="1"/>
    <col min="16088" max="16088" width="2.875" style="24" customWidth="1"/>
    <col min="16089" max="16089" width="3.125" style="24" customWidth="1"/>
    <col min="16090" max="16091" width="15.625" style="24" customWidth="1"/>
    <col min="16092" max="16384" width="9" style="24"/>
  </cols>
  <sheetData>
    <row r="1" spans="1:9" ht="26.45" customHeight="1" x14ac:dyDescent="0.15">
      <c r="A1" s="279" t="s">
        <v>53</v>
      </c>
      <c r="B1" s="279"/>
      <c r="C1" s="279"/>
      <c r="D1" s="279"/>
      <c r="E1" s="279"/>
      <c r="F1" s="279"/>
      <c r="G1" s="279"/>
      <c r="H1" s="279"/>
      <c r="I1" s="279"/>
    </row>
    <row r="2" spans="1:9" ht="18.75" customHeight="1" x14ac:dyDescent="0.15">
      <c r="A2" s="29"/>
      <c r="B2" s="273" t="s">
        <v>61</v>
      </c>
      <c r="C2" s="273"/>
      <c r="D2" s="273"/>
      <c r="E2" s="26"/>
      <c r="F2" s="26"/>
      <c r="G2" s="35"/>
      <c r="H2" s="35"/>
      <c r="I2" s="26"/>
    </row>
    <row r="3" spans="1:9" ht="14.25" x14ac:dyDescent="0.15">
      <c r="A3" s="101"/>
      <c r="B3" s="282" t="s">
        <v>49</v>
      </c>
      <c r="C3" s="283"/>
      <c r="D3" s="283"/>
      <c r="E3" s="283"/>
      <c r="F3" s="283"/>
      <c r="G3" s="283"/>
      <c r="H3" s="283"/>
      <c r="I3" s="284"/>
    </row>
    <row r="4" spans="1:9" x14ac:dyDescent="0.15">
      <c r="A4" s="3"/>
      <c r="B4" s="285" t="s">
        <v>14</v>
      </c>
      <c r="C4" s="286"/>
      <c r="D4" s="287">
        <f>別紙１項目表!B2</f>
        <v>0</v>
      </c>
      <c r="E4" s="287"/>
      <c r="F4" s="287"/>
      <c r="G4" s="287"/>
      <c r="H4" s="287"/>
      <c r="I4" s="288"/>
    </row>
    <row r="5" spans="1:9" ht="14.25" thickBot="1" x14ac:dyDescent="0.2">
      <c r="A5" s="3" t="s">
        <v>15</v>
      </c>
      <c r="B5" s="285" t="s">
        <v>16</v>
      </c>
      <c r="C5" s="286"/>
      <c r="D5" s="102">
        <f>申込書!E7</f>
        <v>0</v>
      </c>
      <c r="E5" s="102"/>
      <c r="F5" s="103"/>
      <c r="G5" s="104"/>
      <c r="H5" s="104"/>
      <c r="I5" s="105"/>
    </row>
    <row r="6" spans="1:9" ht="14.25" thickBot="1" x14ac:dyDescent="0.2">
      <c r="A6" s="3"/>
      <c r="B6" s="285" t="s">
        <v>17</v>
      </c>
      <c r="C6" s="289"/>
      <c r="D6" s="25">
        <f>申込書!F21</f>
        <v>0</v>
      </c>
      <c r="E6" s="6" t="s">
        <v>18</v>
      </c>
      <c r="F6" s="7" t="s">
        <v>19</v>
      </c>
      <c r="G6" s="99" t="s">
        <v>162</v>
      </c>
      <c r="H6" s="100">
        <f>申込書!D20</f>
        <v>0</v>
      </c>
      <c r="I6" s="6" t="s">
        <v>163</v>
      </c>
    </row>
    <row r="7" spans="1:9" x14ac:dyDescent="0.15">
      <c r="A7" s="3" t="s">
        <v>20</v>
      </c>
      <c r="B7" s="276" t="s">
        <v>21</v>
      </c>
      <c r="C7" s="277"/>
      <c r="D7" s="277"/>
      <c r="E7" s="278"/>
      <c r="F7" s="8" t="s">
        <v>22</v>
      </c>
      <c r="G7" s="290" t="s">
        <v>23</v>
      </c>
      <c r="H7" s="291"/>
      <c r="I7" s="98"/>
    </row>
    <row r="8" spans="1:9" x14ac:dyDescent="0.15">
      <c r="A8" s="9"/>
      <c r="B8" s="292" t="s">
        <v>24</v>
      </c>
      <c r="C8" s="293"/>
      <c r="D8" s="106" t="s">
        <v>25</v>
      </c>
      <c r="E8" s="292" t="s">
        <v>26</v>
      </c>
      <c r="F8" s="293"/>
      <c r="G8" s="37" t="s">
        <v>27</v>
      </c>
      <c r="H8" s="115" t="s">
        <v>28</v>
      </c>
      <c r="I8" s="9" t="s">
        <v>29</v>
      </c>
    </row>
    <row r="9" spans="1:9" ht="13.5" customHeight="1" x14ac:dyDescent="0.15">
      <c r="A9" s="236" t="s">
        <v>160</v>
      </c>
      <c r="B9" s="241" t="s">
        <v>31</v>
      </c>
      <c r="C9" s="242"/>
      <c r="D9" s="125"/>
      <c r="E9" s="245"/>
      <c r="F9" s="246"/>
      <c r="G9" s="126"/>
      <c r="H9" s="42">
        <f t="shared" ref="H9:H11" si="0">E9*G9</f>
        <v>0</v>
      </c>
      <c r="I9" s="108"/>
    </row>
    <row r="10" spans="1:9" x14ac:dyDescent="0.15">
      <c r="A10" s="237"/>
      <c r="B10" s="243"/>
      <c r="C10" s="244"/>
      <c r="D10" s="127"/>
      <c r="E10" s="247"/>
      <c r="F10" s="248"/>
      <c r="G10" s="128"/>
      <c r="H10" s="42">
        <f t="shared" si="0"/>
        <v>0</v>
      </c>
      <c r="I10" s="15"/>
    </row>
    <row r="11" spans="1:9" x14ac:dyDescent="0.15">
      <c r="A11" s="237"/>
      <c r="B11" s="243"/>
      <c r="C11" s="244"/>
      <c r="D11" s="138"/>
      <c r="E11" s="247"/>
      <c r="F11" s="248"/>
      <c r="G11" s="128"/>
      <c r="H11" s="42">
        <f t="shared" si="0"/>
        <v>0</v>
      </c>
      <c r="I11" s="15"/>
    </row>
    <row r="12" spans="1:9" x14ac:dyDescent="0.15">
      <c r="A12" s="237"/>
      <c r="B12" s="243"/>
      <c r="C12" s="244"/>
      <c r="D12" s="139"/>
      <c r="E12" s="247"/>
      <c r="F12" s="248"/>
      <c r="G12" s="128"/>
      <c r="H12" s="42">
        <f t="shared" ref="H12:H56" si="1">E12*G12</f>
        <v>0</v>
      </c>
      <c r="I12" s="15"/>
    </row>
    <row r="13" spans="1:9" x14ac:dyDescent="0.15">
      <c r="A13" s="237"/>
      <c r="B13" s="243"/>
      <c r="C13" s="244"/>
      <c r="D13" s="127"/>
      <c r="E13" s="247"/>
      <c r="F13" s="248"/>
      <c r="G13" s="128"/>
      <c r="H13" s="42">
        <f t="shared" si="1"/>
        <v>0</v>
      </c>
      <c r="I13" s="15"/>
    </row>
    <row r="14" spans="1:9" x14ac:dyDescent="0.15">
      <c r="A14" s="237"/>
      <c r="B14" s="243"/>
      <c r="C14" s="244"/>
      <c r="D14" s="127"/>
      <c r="E14" s="247"/>
      <c r="F14" s="248"/>
      <c r="G14" s="128"/>
      <c r="H14" s="42">
        <f t="shared" si="1"/>
        <v>0</v>
      </c>
      <c r="I14" s="15"/>
    </row>
    <row r="15" spans="1:9" x14ac:dyDescent="0.15">
      <c r="A15" s="237"/>
      <c r="B15" s="243"/>
      <c r="C15" s="244"/>
      <c r="D15" s="127"/>
      <c r="E15" s="247"/>
      <c r="F15" s="248"/>
      <c r="G15" s="128"/>
      <c r="H15" s="42">
        <f t="shared" si="1"/>
        <v>0</v>
      </c>
      <c r="I15" s="15"/>
    </row>
    <row r="16" spans="1:9" x14ac:dyDescent="0.15">
      <c r="A16" s="237"/>
      <c r="B16" s="243"/>
      <c r="C16" s="244"/>
      <c r="D16" s="127"/>
      <c r="E16" s="247"/>
      <c r="F16" s="248"/>
      <c r="G16" s="128"/>
      <c r="H16" s="42">
        <f t="shared" si="1"/>
        <v>0</v>
      </c>
      <c r="I16" s="15"/>
    </row>
    <row r="17" spans="1:9" x14ac:dyDescent="0.15">
      <c r="A17" s="237"/>
      <c r="B17" s="274"/>
      <c r="C17" s="275"/>
      <c r="D17" s="129"/>
      <c r="E17" s="239"/>
      <c r="F17" s="240"/>
      <c r="G17" s="128"/>
      <c r="H17" s="43">
        <f t="shared" si="1"/>
        <v>0</v>
      </c>
      <c r="I17" s="15"/>
    </row>
    <row r="18" spans="1:9" x14ac:dyDescent="0.15">
      <c r="A18" s="237"/>
      <c r="B18" s="241" t="s">
        <v>32</v>
      </c>
      <c r="C18" s="242"/>
      <c r="D18" s="125"/>
      <c r="E18" s="245"/>
      <c r="F18" s="246"/>
      <c r="G18" s="126"/>
      <c r="H18" s="107">
        <f t="shared" si="1"/>
        <v>0</v>
      </c>
      <c r="I18" s="108"/>
    </row>
    <row r="19" spans="1:9" x14ac:dyDescent="0.15">
      <c r="A19" s="237"/>
      <c r="B19" s="243"/>
      <c r="C19" s="244"/>
      <c r="D19" s="127"/>
      <c r="E19" s="247"/>
      <c r="F19" s="248"/>
      <c r="G19" s="128"/>
      <c r="H19" s="42">
        <f t="shared" si="1"/>
        <v>0</v>
      </c>
      <c r="I19" s="15"/>
    </row>
    <row r="20" spans="1:9" x14ac:dyDescent="0.15">
      <c r="A20" s="237"/>
      <c r="B20" s="243"/>
      <c r="C20" s="244"/>
      <c r="D20" s="127"/>
      <c r="E20" s="247"/>
      <c r="F20" s="248"/>
      <c r="G20" s="128"/>
      <c r="H20" s="42">
        <f t="shared" si="1"/>
        <v>0</v>
      </c>
      <c r="I20" s="15"/>
    </row>
    <row r="21" spans="1:9" x14ac:dyDescent="0.15">
      <c r="A21" s="237"/>
      <c r="B21" s="243"/>
      <c r="C21" s="244"/>
      <c r="D21" s="127"/>
      <c r="E21" s="247"/>
      <c r="F21" s="248"/>
      <c r="G21" s="128"/>
      <c r="H21" s="42">
        <f t="shared" si="1"/>
        <v>0</v>
      </c>
      <c r="I21" s="15"/>
    </row>
    <row r="22" spans="1:9" x14ac:dyDescent="0.15">
      <c r="A22" s="237"/>
      <c r="B22" s="243"/>
      <c r="C22" s="244"/>
      <c r="D22" s="127"/>
      <c r="E22" s="247"/>
      <c r="F22" s="248"/>
      <c r="G22" s="128"/>
      <c r="H22" s="42">
        <f t="shared" si="1"/>
        <v>0</v>
      </c>
      <c r="I22" s="15"/>
    </row>
    <row r="23" spans="1:9" x14ac:dyDescent="0.15">
      <c r="A23" s="237"/>
      <c r="B23" s="243"/>
      <c r="C23" s="244"/>
      <c r="D23" s="140"/>
      <c r="E23" s="280"/>
      <c r="F23" s="281"/>
      <c r="G23" s="141"/>
      <c r="H23" s="42">
        <f t="shared" si="1"/>
        <v>0</v>
      </c>
      <c r="I23" s="15"/>
    </row>
    <row r="24" spans="1:9" x14ac:dyDescent="0.15">
      <c r="A24" s="237"/>
      <c r="B24" s="243"/>
      <c r="C24" s="244"/>
      <c r="D24" s="140"/>
      <c r="E24" s="280"/>
      <c r="F24" s="281"/>
      <c r="G24" s="141"/>
      <c r="H24" s="42">
        <f t="shared" si="1"/>
        <v>0</v>
      </c>
      <c r="I24" s="15"/>
    </row>
    <row r="25" spans="1:9" x14ac:dyDescent="0.15">
      <c r="A25" s="237"/>
      <c r="B25" s="274"/>
      <c r="C25" s="275"/>
      <c r="D25" s="129"/>
      <c r="E25" s="239"/>
      <c r="F25" s="240"/>
      <c r="G25" s="130"/>
      <c r="H25" s="43">
        <f t="shared" si="1"/>
        <v>0</v>
      </c>
      <c r="I25" s="18"/>
    </row>
    <row r="26" spans="1:9" x14ac:dyDescent="0.15">
      <c r="A26" s="237"/>
      <c r="B26" s="241" t="s">
        <v>33</v>
      </c>
      <c r="C26" s="242"/>
      <c r="D26" s="125"/>
      <c r="E26" s="245"/>
      <c r="F26" s="246"/>
      <c r="G26" s="128"/>
      <c r="H26" s="107">
        <f t="shared" si="1"/>
        <v>0</v>
      </c>
      <c r="I26" s="15"/>
    </row>
    <row r="27" spans="1:9" x14ac:dyDescent="0.15">
      <c r="A27" s="237"/>
      <c r="B27" s="243"/>
      <c r="C27" s="244"/>
      <c r="D27" s="127"/>
      <c r="E27" s="247"/>
      <c r="F27" s="248"/>
      <c r="G27" s="128"/>
      <c r="H27" s="42">
        <f t="shared" si="1"/>
        <v>0</v>
      </c>
      <c r="I27" s="15"/>
    </row>
    <row r="28" spans="1:9" x14ac:dyDescent="0.15">
      <c r="A28" s="237"/>
      <c r="B28" s="243"/>
      <c r="C28" s="244"/>
      <c r="D28" s="127"/>
      <c r="E28" s="247"/>
      <c r="F28" s="248"/>
      <c r="G28" s="128"/>
      <c r="H28" s="42">
        <f t="shared" si="1"/>
        <v>0</v>
      </c>
      <c r="I28" s="15"/>
    </row>
    <row r="29" spans="1:9" x14ac:dyDescent="0.15">
      <c r="A29" s="237"/>
      <c r="B29" s="243"/>
      <c r="C29" s="244"/>
      <c r="D29" s="127"/>
      <c r="E29" s="247"/>
      <c r="F29" s="248"/>
      <c r="G29" s="128"/>
      <c r="H29" s="42">
        <f t="shared" si="1"/>
        <v>0</v>
      </c>
      <c r="I29" s="15"/>
    </row>
    <row r="30" spans="1:9" x14ac:dyDescent="0.15">
      <c r="A30" s="237"/>
      <c r="B30" s="243"/>
      <c r="C30" s="244"/>
      <c r="D30" s="127"/>
      <c r="E30" s="247"/>
      <c r="F30" s="248"/>
      <c r="G30" s="128"/>
      <c r="H30" s="42">
        <f t="shared" si="1"/>
        <v>0</v>
      </c>
      <c r="I30" s="15"/>
    </row>
    <row r="31" spans="1:9" x14ac:dyDescent="0.15">
      <c r="A31" s="237"/>
      <c r="B31" s="243"/>
      <c r="C31" s="244"/>
      <c r="D31" s="127"/>
      <c r="E31" s="247"/>
      <c r="F31" s="248"/>
      <c r="G31" s="128"/>
      <c r="H31" s="42">
        <f t="shared" si="1"/>
        <v>0</v>
      </c>
      <c r="I31" s="15"/>
    </row>
    <row r="32" spans="1:9" x14ac:dyDescent="0.15">
      <c r="A32" s="237"/>
      <c r="B32" s="243"/>
      <c r="C32" s="244"/>
      <c r="D32" s="127"/>
      <c r="E32" s="247"/>
      <c r="F32" s="248"/>
      <c r="G32" s="128"/>
      <c r="H32" s="42">
        <f t="shared" si="1"/>
        <v>0</v>
      </c>
      <c r="I32" s="15"/>
    </row>
    <row r="33" spans="1:9" x14ac:dyDescent="0.15">
      <c r="A33" s="237"/>
      <c r="B33" s="274"/>
      <c r="C33" s="275"/>
      <c r="D33" s="127"/>
      <c r="E33" s="239"/>
      <c r="F33" s="240"/>
      <c r="G33" s="128"/>
      <c r="H33" s="43">
        <f t="shared" si="1"/>
        <v>0</v>
      </c>
      <c r="I33" s="15"/>
    </row>
    <row r="34" spans="1:9" x14ac:dyDescent="0.15">
      <c r="A34" s="237"/>
      <c r="B34" s="241" t="s">
        <v>34</v>
      </c>
      <c r="C34" s="242"/>
      <c r="D34" s="125"/>
      <c r="E34" s="245"/>
      <c r="F34" s="246"/>
      <c r="G34" s="126"/>
      <c r="H34" s="107">
        <f t="shared" si="1"/>
        <v>0</v>
      </c>
      <c r="I34" s="108"/>
    </row>
    <row r="35" spans="1:9" x14ac:dyDescent="0.15">
      <c r="A35" s="237"/>
      <c r="B35" s="243"/>
      <c r="C35" s="244"/>
      <c r="D35" s="127"/>
      <c r="E35" s="247"/>
      <c r="F35" s="248"/>
      <c r="G35" s="128"/>
      <c r="H35" s="42">
        <f t="shared" si="1"/>
        <v>0</v>
      </c>
      <c r="I35" s="15"/>
    </row>
    <row r="36" spans="1:9" x14ac:dyDescent="0.15">
      <c r="A36" s="237"/>
      <c r="B36" s="243"/>
      <c r="C36" s="244"/>
      <c r="D36" s="127"/>
      <c r="E36" s="247"/>
      <c r="F36" s="248"/>
      <c r="G36" s="128"/>
      <c r="H36" s="42">
        <f t="shared" si="1"/>
        <v>0</v>
      </c>
      <c r="I36" s="15"/>
    </row>
    <row r="37" spans="1:9" x14ac:dyDescent="0.15">
      <c r="A37" s="237"/>
      <c r="B37" s="243"/>
      <c r="C37" s="244"/>
      <c r="D37" s="127"/>
      <c r="E37" s="247"/>
      <c r="F37" s="248"/>
      <c r="G37" s="128"/>
      <c r="H37" s="42">
        <f t="shared" si="1"/>
        <v>0</v>
      </c>
      <c r="I37" s="15"/>
    </row>
    <row r="38" spans="1:9" x14ac:dyDescent="0.15">
      <c r="A38" s="237"/>
      <c r="B38" s="243"/>
      <c r="C38" s="244"/>
      <c r="D38" s="127"/>
      <c r="E38" s="247"/>
      <c r="F38" s="248"/>
      <c r="G38" s="128"/>
      <c r="H38" s="42">
        <f t="shared" si="1"/>
        <v>0</v>
      </c>
      <c r="I38" s="15"/>
    </row>
    <row r="39" spans="1:9" x14ac:dyDescent="0.15">
      <c r="A39" s="237"/>
      <c r="B39" s="243"/>
      <c r="C39" s="244"/>
      <c r="D39" s="127"/>
      <c r="E39" s="247"/>
      <c r="F39" s="248"/>
      <c r="G39" s="128"/>
      <c r="H39" s="42">
        <f t="shared" si="1"/>
        <v>0</v>
      </c>
      <c r="I39" s="15"/>
    </row>
    <row r="40" spans="1:9" x14ac:dyDescent="0.15">
      <c r="A40" s="237"/>
      <c r="B40" s="243"/>
      <c r="C40" s="244"/>
      <c r="D40" s="127"/>
      <c r="E40" s="247"/>
      <c r="F40" s="248"/>
      <c r="G40" s="128"/>
      <c r="H40" s="42">
        <f t="shared" si="1"/>
        <v>0</v>
      </c>
      <c r="I40" s="15"/>
    </row>
    <row r="41" spans="1:9" x14ac:dyDescent="0.15">
      <c r="A41" s="237"/>
      <c r="B41" s="274"/>
      <c r="C41" s="275"/>
      <c r="D41" s="129"/>
      <c r="E41" s="239"/>
      <c r="F41" s="240"/>
      <c r="G41" s="130"/>
      <c r="H41" s="43">
        <f t="shared" si="1"/>
        <v>0</v>
      </c>
      <c r="I41" s="18"/>
    </row>
    <row r="42" spans="1:9" x14ac:dyDescent="0.15">
      <c r="A42" s="237"/>
      <c r="B42" s="241" t="s">
        <v>50</v>
      </c>
      <c r="C42" s="242"/>
      <c r="D42" s="127"/>
      <c r="E42" s="245"/>
      <c r="F42" s="246"/>
      <c r="G42" s="128"/>
      <c r="H42" s="107">
        <f t="shared" si="1"/>
        <v>0</v>
      </c>
      <c r="I42" s="15"/>
    </row>
    <row r="43" spans="1:9" x14ac:dyDescent="0.15">
      <c r="A43" s="237"/>
      <c r="B43" s="243"/>
      <c r="C43" s="244"/>
      <c r="D43" s="127"/>
      <c r="E43" s="247"/>
      <c r="F43" s="248"/>
      <c r="G43" s="128"/>
      <c r="H43" s="42">
        <f t="shared" si="1"/>
        <v>0</v>
      </c>
      <c r="I43" s="15"/>
    </row>
    <row r="44" spans="1:9" x14ac:dyDescent="0.15">
      <c r="A44" s="237"/>
      <c r="B44" s="243"/>
      <c r="C44" s="244"/>
      <c r="D44" s="127"/>
      <c r="E44" s="247"/>
      <c r="F44" s="248"/>
      <c r="G44" s="128"/>
      <c r="H44" s="42">
        <f t="shared" si="1"/>
        <v>0</v>
      </c>
      <c r="I44" s="15"/>
    </row>
    <row r="45" spans="1:9" x14ac:dyDescent="0.15">
      <c r="A45" s="237"/>
      <c r="B45" s="243"/>
      <c r="C45" s="244"/>
      <c r="D45" s="127"/>
      <c r="E45" s="247"/>
      <c r="F45" s="248"/>
      <c r="G45" s="128"/>
      <c r="H45" s="42">
        <f t="shared" si="1"/>
        <v>0</v>
      </c>
      <c r="I45" s="15"/>
    </row>
    <row r="46" spans="1:9" x14ac:dyDescent="0.15">
      <c r="A46" s="237"/>
      <c r="B46" s="243"/>
      <c r="C46" s="244"/>
      <c r="D46" s="127"/>
      <c r="E46" s="247"/>
      <c r="F46" s="248"/>
      <c r="G46" s="128"/>
      <c r="H46" s="42">
        <f t="shared" si="1"/>
        <v>0</v>
      </c>
      <c r="I46" s="15"/>
    </row>
    <row r="47" spans="1:9" x14ac:dyDescent="0.15">
      <c r="A47" s="237"/>
      <c r="B47" s="243"/>
      <c r="C47" s="244"/>
      <c r="D47" s="127"/>
      <c r="E47" s="247"/>
      <c r="F47" s="248"/>
      <c r="G47" s="128"/>
      <c r="H47" s="42">
        <f t="shared" si="1"/>
        <v>0</v>
      </c>
      <c r="I47" s="15"/>
    </row>
    <row r="48" spans="1:9" x14ac:dyDescent="0.15">
      <c r="A48" s="237"/>
      <c r="B48" s="274"/>
      <c r="C48" s="275"/>
      <c r="D48" s="129"/>
      <c r="E48" s="239"/>
      <c r="F48" s="240"/>
      <c r="G48" s="130"/>
      <c r="H48" s="43">
        <f t="shared" si="1"/>
        <v>0</v>
      </c>
      <c r="I48" s="18"/>
    </row>
    <row r="49" spans="1:14" x14ac:dyDescent="0.15">
      <c r="A49" s="237"/>
      <c r="B49" s="241" t="s">
        <v>35</v>
      </c>
      <c r="C49" s="242"/>
      <c r="D49" s="142"/>
      <c r="E49" s="245"/>
      <c r="F49" s="246"/>
      <c r="G49" s="128"/>
      <c r="H49" s="107">
        <v>0</v>
      </c>
      <c r="I49" s="15"/>
    </row>
    <row r="50" spans="1:14" x14ac:dyDescent="0.15">
      <c r="A50" s="237"/>
      <c r="B50" s="243"/>
      <c r="C50" s="244"/>
      <c r="D50" s="142"/>
      <c r="E50" s="247"/>
      <c r="F50" s="248"/>
      <c r="G50" s="128"/>
      <c r="H50" s="42">
        <f t="shared" si="1"/>
        <v>0</v>
      </c>
      <c r="I50" s="15"/>
    </row>
    <row r="51" spans="1:14" x14ac:dyDescent="0.15">
      <c r="A51" s="237"/>
      <c r="B51" s="243"/>
      <c r="C51" s="244"/>
      <c r="D51" s="142"/>
      <c r="E51" s="247"/>
      <c r="F51" s="248"/>
      <c r="G51" s="128"/>
      <c r="H51" s="42">
        <f t="shared" si="1"/>
        <v>0</v>
      </c>
      <c r="I51" s="15"/>
    </row>
    <row r="52" spans="1:14" x14ac:dyDescent="0.15">
      <c r="A52" s="237"/>
      <c r="B52" s="243"/>
      <c r="C52" s="244"/>
      <c r="D52" s="142"/>
      <c r="E52" s="247"/>
      <c r="F52" s="248"/>
      <c r="G52" s="128"/>
      <c r="H52" s="42">
        <f t="shared" si="1"/>
        <v>0</v>
      </c>
      <c r="I52" s="15"/>
    </row>
    <row r="53" spans="1:14" x14ac:dyDescent="0.15">
      <c r="A53" s="237"/>
      <c r="B53" s="243"/>
      <c r="C53" s="244"/>
      <c r="D53" s="142"/>
      <c r="E53" s="247"/>
      <c r="F53" s="248"/>
      <c r="G53" s="128"/>
      <c r="H53" s="42">
        <f t="shared" si="1"/>
        <v>0</v>
      </c>
      <c r="I53" s="15"/>
    </row>
    <row r="54" spans="1:14" x14ac:dyDescent="0.15">
      <c r="A54" s="237"/>
      <c r="B54" s="243"/>
      <c r="C54" s="244"/>
      <c r="D54" s="142"/>
      <c r="E54" s="247"/>
      <c r="F54" s="248"/>
      <c r="G54" s="128"/>
      <c r="H54" s="42">
        <f t="shared" si="1"/>
        <v>0</v>
      </c>
      <c r="I54" s="15"/>
    </row>
    <row r="55" spans="1:14" x14ac:dyDescent="0.15">
      <c r="A55" s="237"/>
      <c r="B55" s="243"/>
      <c r="C55" s="244"/>
      <c r="D55" s="142"/>
      <c r="E55" s="247"/>
      <c r="F55" s="248"/>
      <c r="G55" s="128"/>
      <c r="H55" s="42">
        <f t="shared" si="1"/>
        <v>0</v>
      </c>
      <c r="I55" s="15"/>
    </row>
    <row r="56" spans="1:14" x14ac:dyDescent="0.15">
      <c r="A56" s="237"/>
      <c r="B56" s="243"/>
      <c r="C56" s="244"/>
      <c r="D56" s="142"/>
      <c r="E56" s="247"/>
      <c r="F56" s="248"/>
      <c r="G56" s="128"/>
      <c r="H56" s="42">
        <f t="shared" si="1"/>
        <v>0</v>
      </c>
      <c r="I56" s="15"/>
    </row>
    <row r="57" spans="1:14" x14ac:dyDescent="0.15">
      <c r="A57" s="237"/>
      <c r="B57" s="260" t="s">
        <v>62</v>
      </c>
      <c r="C57" s="260"/>
      <c r="D57" s="260"/>
      <c r="E57" s="260"/>
      <c r="F57" s="260"/>
      <c r="G57" s="260"/>
      <c r="H57" s="117">
        <f>SUM(H9:H56)</f>
        <v>0</v>
      </c>
      <c r="I57" s="118"/>
      <c r="J57" s="143">
        <f>H60-H58-H59</f>
        <v>0</v>
      </c>
      <c r="K57" s="24" t="s">
        <v>172</v>
      </c>
    </row>
    <row r="58" spans="1:14" ht="22.5" customHeight="1" x14ac:dyDescent="0.15">
      <c r="A58" s="237"/>
      <c r="B58" s="250" t="s">
        <v>185</v>
      </c>
      <c r="C58" s="251"/>
      <c r="D58" s="249" t="s">
        <v>195</v>
      </c>
      <c r="E58" s="249"/>
      <c r="F58" s="249"/>
      <c r="G58" s="249"/>
      <c r="H58" s="123">
        <f>ROUNDDOWN(H60*1/101,-3)</f>
        <v>0</v>
      </c>
      <c r="I58" s="124"/>
      <c r="J58" s="116"/>
    </row>
    <row r="59" spans="1:14" ht="22.5" customHeight="1" x14ac:dyDescent="0.15">
      <c r="A59" s="237"/>
      <c r="B59" s="252"/>
      <c r="C59" s="253"/>
      <c r="D59" s="249" t="s">
        <v>186</v>
      </c>
      <c r="E59" s="249"/>
      <c r="F59" s="249"/>
      <c r="G59" s="249"/>
      <c r="H59" s="123">
        <f>ROUNDDOWN(H60*10/110,-3)</f>
        <v>0</v>
      </c>
      <c r="I59" s="124"/>
      <c r="J59" s="116"/>
    </row>
    <row r="60" spans="1:14" x14ac:dyDescent="0.15">
      <c r="A60" s="238"/>
      <c r="B60" s="294" t="s">
        <v>36</v>
      </c>
      <c r="C60" s="294"/>
      <c r="D60" s="294"/>
      <c r="E60" s="294"/>
      <c r="F60" s="294"/>
      <c r="G60" s="294"/>
      <c r="H60" s="120">
        <f>H62-H61</f>
        <v>0</v>
      </c>
      <c r="I60" s="121"/>
      <c r="J60" s="63"/>
    </row>
    <row r="61" spans="1:14" ht="29.25" customHeight="1" x14ac:dyDescent="0.15">
      <c r="A61" s="233" t="s">
        <v>183</v>
      </c>
      <c r="B61" s="234"/>
      <c r="C61" s="234"/>
      <c r="D61" s="234"/>
      <c r="E61" s="234"/>
      <c r="F61" s="234"/>
      <c r="G61" s="235"/>
      <c r="H61" s="119">
        <f>ROUNDDOWN(H62*30/130,-3)</f>
        <v>0</v>
      </c>
      <c r="I61" s="113"/>
    </row>
    <row r="62" spans="1:14" x14ac:dyDescent="0.15">
      <c r="A62" s="260" t="s">
        <v>37</v>
      </c>
      <c r="B62" s="260"/>
      <c r="C62" s="260"/>
      <c r="D62" s="260"/>
      <c r="E62" s="260"/>
      <c r="F62" s="260"/>
      <c r="G62" s="260"/>
      <c r="H62" s="109">
        <f>D6-SUM(H63:H65)</f>
        <v>0</v>
      </c>
      <c r="I62" s="110"/>
      <c r="M62" s="24" t="s">
        <v>187</v>
      </c>
      <c r="N62" s="131">
        <f>ROUNDDOWN(H61/2,-3)</f>
        <v>0</v>
      </c>
    </row>
    <row r="63" spans="1:14" ht="13.5" customHeight="1" x14ac:dyDescent="0.15">
      <c r="A63" s="261" t="s">
        <v>173</v>
      </c>
      <c r="B63" s="262"/>
      <c r="C63" s="270" t="s">
        <v>174</v>
      </c>
      <c r="D63" s="271"/>
      <c r="E63" s="271"/>
      <c r="F63" s="271"/>
      <c r="G63" s="272"/>
      <c r="H63" s="109">
        <f>H6*440000-H64</f>
        <v>0</v>
      </c>
      <c r="I63" s="111"/>
      <c r="M63" s="24" t="s">
        <v>188</v>
      </c>
      <c r="N63" s="131">
        <f>ROUND((H61-N62)*1/3,-3)</f>
        <v>0</v>
      </c>
    </row>
    <row r="64" spans="1:14" x14ac:dyDescent="0.15">
      <c r="A64" s="263"/>
      <c r="B64" s="264"/>
      <c r="C64" s="254" t="s">
        <v>196</v>
      </c>
      <c r="D64" s="255"/>
      <c r="E64" s="255"/>
      <c r="F64" s="255"/>
      <c r="G64" s="256"/>
      <c r="H64" s="112">
        <f>ROUNDDOWN(440000*1/101,-3)*H6</f>
        <v>0</v>
      </c>
      <c r="I64" s="113"/>
      <c r="M64" s="24" t="s">
        <v>189</v>
      </c>
      <c r="N64" s="131">
        <f>ROUND((H61-N62)*2/3,-3)</f>
        <v>0</v>
      </c>
    </row>
    <row r="65" spans="1:14" x14ac:dyDescent="0.15">
      <c r="A65" s="265"/>
      <c r="B65" s="266"/>
      <c r="C65" s="254" t="s">
        <v>178</v>
      </c>
      <c r="D65" s="255"/>
      <c r="E65" s="255"/>
      <c r="F65" s="255"/>
      <c r="G65" s="256"/>
      <c r="H65" s="112">
        <f>H6*110000</f>
        <v>0</v>
      </c>
      <c r="I65" s="113"/>
      <c r="N65" s="63">
        <f>SUM(N62:N64)</f>
        <v>0</v>
      </c>
    </row>
    <row r="66" spans="1:14" x14ac:dyDescent="0.15">
      <c r="A66" s="267" t="s">
        <v>82</v>
      </c>
      <c r="B66" s="268"/>
      <c r="C66" s="268"/>
      <c r="D66" s="268"/>
      <c r="E66" s="268"/>
      <c r="F66" s="268"/>
      <c r="G66" s="269"/>
      <c r="H66" s="48">
        <f>SUM(H62:H65)</f>
        <v>0</v>
      </c>
      <c r="I66" s="23"/>
    </row>
    <row r="67" spans="1:14" x14ac:dyDescent="0.15">
      <c r="A67" s="114"/>
      <c r="B67" s="57"/>
      <c r="C67" s="57"/>
      <c r="D67" s="57"/>
      <c r="E67" s="257" t="s">
        <v>175</v>
      </c>
      <c r="F67" s="258"/>
      <c r="G67" s="259"/>
      <c r="H67" s="48">
        <f>J57+H63</f>
        <v>0</v>
      </c>
      <c r="I67" s="23"/>
    </row>
    <row r="68" spans="1:14" x14ac:dyDescent="0.15">
      <c r="A68" s="93"/>
      <c r="B68" s="24" t="s">
        <v>51</v>
      </c>
    </row>
    <row r="69" spans="1:14" x14ac:dyDescent="0.15">
      <c r="A69" s="93"/>
      <c r="B69" s="24" t="s">
        <v>52</v>
      </c>
    </row>
  </sheetData>
  <mergeCells count="79">
    <mergeCell ref="E47:F47"/>
    <mergeCell ref="E35:F35"/>
    <mergeCell ref="E36:F36"/>
    <mergeCell ref="E43:F43"/>
    <mergeCell ref="E44:F44"/>
    <mergeCell ref="E45:F45"/>
    <mergeCell ref="E37:F37"/>
    <mergeCell ref="E38:F38"/>
    <mergeCell ref="E39:F39"/>
    <mergeCell ref="G7:H7"/>
    <mergeCell ref="B8:C8"/>
    <mergeCell ref="E8:F8"/>
    <mergeCell ref="C64:G64"/>
    <mergeCell ref="E17:F17"/>
    <mergeCell ref="E13:F13"/>
    <mergeCell ref="E14:F14"/>
    <mergeCell ref="E15:F15"/>
    <mergeCell ref="E16:F16"/>
    <mergeCell ref="E56:F56"/>
    <mergeCell ref="D58:G58"/>
    <mergeCell ref="B60:G60"/>
    <mergeCell ref="E25:F25"/>
    <mergeCell ref="B57:G57"/>
    <mergeCell ref="E46:F46"/>
    <mergeCell ref="E33:F33"/>
    <mergeCell ref="A1:I1"/>
    <mergeCell ref="E41:F41"/>
    <mergeCell ref="B42:C48"/>
    <mergeCell ref="B18:C25"/>
    <mergeCell ref="E18:F18"/>
    <mergeCell ref="E19:F19"/>
    <mergeCell ref="E20:F20"/>
    <mergeCell ref="E21:F21"/>
    <mergeCell ref="E22:F22"/>
    <mergeCell ref="E23:F23"/>
    <mergeCell ref="E24:F24"/>
    <mergeCell ref="B3:I3"/>
    <mergeCell ref="B4:C4"/>
    <mergeCell ref="D4:I4"/>
    <mergeCell ref="B5:C5"/>
    <mergeCell ref="B6:C6"/>
    <mergeCell ref="B2:D2"/>
    <mergeCell ref="E42:F42"/>
    <mergeCell ref="B26:C33"/>
    <mergeCell ref="E26:F26"/>
    <mergeCell ref="E27:F27"/>
    <mergeCell ref="B9:C17"/>
    <mergeCell ref="E9:F9"/>
    <mergeCell ref="E10:F10"/>
    <mergeCell ref="E11:F11"/>
    <mergeCell ref="E12:F12"/>
    <mergeCell ref="B7:E7"/>
    <mergeCell ref="E28:F28"/>
    <mergeCell ref="E29:F29"/>
    <mergeCell ref="B34:C41"/>
    <mergeCell ref="E34:F34"/>
    <mergeCell ref="E40:F40"/>
    <mergeCell ref="C65:G65"/>
    <mergeCell ref="E67:G67"/>
    <mergeCell ref="A62:G62"/>
    <mergeCell ref="A63:B65"/>
    <mergeCell ref="A66:G66"/>
    <mergeCell ref="C63:G63"/>
    <mergeCell ref="A61:G61"/>
    <mergeCell ref="A9:A60"/>
    <mergeCell ref="E48:F48"/>
    <mergeCell ref="B49:C56"/>
    <mergeCell ref="E49:F49"/>
    <mergeCell ref="E50:F50"/>
    <mergeCell ref="E51:F51"/>
    <mergeCell ref="E52:F52"/>
    <mergeCell ref="E53:F53"/>
    <mergeCell ref="D59:G59"/>
    <mergeCell ref="B58:C59"/>
    <mergeCell ref="E54:F54"/>
    <mergeCell ref="E55:F55"/>
    <mergeCell ref="E30:F30"/>
    <mergeCell ref="E31:F31"/>
    <mergeCell ref="E32:F32"/>
  </mergeCells>
  <phoneticPr fontId="2"/>
  <dataValidations disablePrompts="1" count="2">
    <dataValidation type="list" allowBlank="1" showInputMessage="1" showErrorMessage="1" sqref="HJ65430 EPF7 EFJ7 DVN7 DLR7 DBV7 CRZ7 CID7 BYH7 BOL7 BEP7 AUT7 AKX7 ABB7 RF7 HJ7 WTV982934 WJZ982934 WAD982934 VQH982934 VGL982934 UWP982934 UMT982934 UCX982934 TTB982934 TJF982934 SZJ982934 SPN982934 SFR982934 RVV982934 RLZ982934 RCD982934 QSH982934 QIL982934 PYP982934 POT982934 PEX982934 OVB982934 OLF982934 OBJ982934 NRN982934 NHR982934 MXV982934 MNZ982934 MED982934 LUH982934 LKL982934 LAP982934 KQT982934 KGX982934 JXB982934 JNF982934 JDJ982934 ITN982934 IJR982934 HZV982934 HPZ982934 HGD982934 GWH982934 GML982934 GCP982934 FST982934 FIX982934 EZB982934 EPF982934 EFJ982934 DVN982934 DLR982934 DBV982934 CRZ982934 CID982934 BYH982934 BOL982934 BEP982934 AUT982934 AKX982934 ABB982934 RF982934 HJ982934 WTV917398 WJZ917398 WAD917398 VQH917398 VGL917398 UWP917398 UMT917398 UCX917398 TTB917398 TJF917398 SZJ917398 SPN917398 SFR917398 RVV917398 RLZ917398 RCD917398 QSH917398 QIL917398 PYP917398 POT917398 PEX917398 OVB917398 OLF917398 OBJ917398 NRN917398 NHR917398 MXV917398 MNZ917398 MED917398 LUH917398 LKL917398 LAP917398 KQT917398 KGX917398 JXB917398 JNF917398 JDJ917398 ITN917398 IJR917398 HZV917398 HPZ917398 HGD917398 GWH917398 GML917398 GCP917398 FST917398 FIX917398 EZB917398 EPF917398 EFJ917398 DVN917398 DLR917398 DBV917398 CRZ917398 CID917398 BYH917398 BOL917398 BEP917398 AUT917398 AKX917398 ABB917398 RF917398 HJ917398 WTV851862 WJZ851862 WAD851862 VQH851862 VGL851862 UWP851862 UMT851862 UCX851862 TTB851862 TJF851862 SZJ851862 SPN851862 SFR851862 RVV851862 RLZ851862 RCD851862 QSH851862 QIL851862 PYP851862 POT851862 PEX851862 OVB851862 OLF851862 OBJ851862 NRN851862 NHR851862 MXV851862 MNZ851862 MED851862 LUH851862 LKL851862 LAP851862 KQT851862 KGX851862 JXB851862 JNF851862 JDJ851862 ITN851862 IJR851862 HZV851862 HPZ851862 HGD851862 GWH851862 GML851862 GCP851862 FST851862 FIX851862 EZB851862 EPF851862 EFJ851862 DVN851862 DLR851862 DBV851862 CRZ851862 CID851862 BYH851862 BOL851862 BEP851862 AUT851862 AKX851862 ABB851862 RF851862 HJ851862 WTV786326 WJZ786326 WAD786326 VQH786326 VGL786326 UWP786326 UMT786326 UCX786326 TTB786326 TJF786326 SZJ786326 SPN786326 SFR786326 RVV786326 RLZ786326 RCD786326 QSH786326 QIL786326 PYP786326 POT786326 PEX786326 OVB786326 OLF786326 OBJ786326 NRN786326 NHR786326 MXV786326 MNZ786326 MED786326 LUH786326 LKL786326 LAP786326 KQT786326 KGX786326 JXB786326 JNF786326 JDJ786326 ITN786326 IJR786326 HZV786326 HPZ786326 HGD786326 GWH786326 GML786326 GCP786326 FST786326 FIX786326 EZB786326 EPF786326 EFJ786326 DVN786326 DLR786326 DBV786326 CRZ786326 CID786326 BYH786326 BOL786326 BEP786326 AUT786326 AKX786326 ABB786326 RF786326 HJ786326 WTV720790 WJZ720790 WAD720790 VQH720790 VGL720790 UWP720790 UMT720790 UCX720790 TTB720790 TJF720790 SZJ720790 SPN720790 SFR720790 RVV720790 RLZ720790 RCD720790 QSH720790 QIL720790 PYP720790 POT720790 PEX720790 OVB720790 OLF720790 OBJ720790 NRN720790 NHR720790 MXV720790 MNZ720790 MED720790 LUH720790 LKL720790 LAP720790 KQT720790 KGX720790 JXB720790 JNF720790 JDJ720790 ITN720790 IJR720790 HZV720790 HPZ720790 HGD720790 GWH720790 GML720790 GCP720790 FST720790 FIX720790 EZB720790 EPF720790 EFJ720790 DVN720790 DLR720790 DBV720790 CRZ720790 CID720790 BYH720790 BOL720790 BEP720790 AUT720790 AKX720790 ABB720790 RF720790 HJ720790 WTV655254 WJZ655254 WAD655254 VQH655254 VGL655254 UWP655254 UMT655254 UCX655254 TTB655254 TJF655254 SZJ655254 SPN655254 SFR655254 RVV655254 RLZ655254 RCD655254 QSH655254 QIL655254 PYP655254 POT655254 PEX655254 OVB655254 OLF655254 OBJ655254 NRN655254 NHR655254 MXV655254 MNZ655254 MED655254 LUH655254 LKL655254 LAP655254 KQT655254 KGX655254 JXB655254 JNF655254 JDJ655254 ITN655254 IJR655254 HZV655254 HPZ655254 HGD655254 GWH655254 GML655254 GCP655254 FST655254 FIX655254 EZB655254 EPF655254 EFJ655254 DVN655254 DLR655254 DBV655254 CRZ655254 CID655254 BYH655254 BOL655254 BEP655254 AUT655254 AKX655254 ABB655254 RF655254 HJ655254 WTV589718 WJZ589718 WAD589718 VQH589718 VGL589718 UWP589718 UMT589718 UCX589718 TTB589718 TJF589718 SZJ589718 SPN589718 SFR589718 RVV589718 RLZ589718 RCD589718 QSH589718 QIL589718 PYP589718 POT589718 PEX589718 OVB589718 OLF589718 OBJ589718 NRN589718 NHR589718 MXV589718 MNZ589718 MED589718 LUH589718 LKL589718 LAP589718 KQT589718 KGX589718 JXB589718 JNF589718 JDJ589718 ITN589718 IJR589718 HZV589718 HPZ589718 HGD589718 GWH589718 GML589718 GCP589718 FST589718 FIX589718 EZB589718 EPF589718 EFJ589718 DVN589718 DLR589718 DBV589718 CRZ589718 CID589718 BYH589718 BOL589718 BEP589718 AUT589718 AKX589718 ABB589718 RF589718 HJ589718 WTV524182 WJZ524182 WAD524182 VQH524182 VGL524182 UWP524182 UMT524182 UCX524182 TTB524182 TJF524182 SZJ524182 SPN524182 SFR524182 RVV524182 RLZ524182 RCD524182 QSH524182 QIL524182 PYP524182 POT524182 PEX524182 OVB524182 OLF524182 OBJ524182 NRN524182 NHR524182 MXV524182 MNZ524182 MED524182 LUH524182 LKL524182 LAP524182 KQT524182 KGX524182 JXB524182 JNF524182 JDJ524182 ITN524182 IJR524182 HZV524182 HPZ524182 HGD524182 GWH524182 GML524182 GCP524182 FST524182 FIX524182 EZB524182 EPF524182 EFJ524182 DVN524182 DLR524182 DBV524182 CRZ524182 CID524182 BYH524182 BOL524182 BEP524182 AUT524182 AKX524182 ABB524182 RF524182 HJ524182 WTV458646 WJZ458646 WAD458646 VQH458646 VGL458646 UWP458646 UMT458646 UCX458646 TTB458646 TJF458646 SZJ458646 SPN458646 SFR458646 RVV458646 RLZ458646 RCD458646 QSH458646 QIL458646 PYP458646 POT458646 PEX458646 OVB458646 OLF458646 OBJ458646 NRN458646 NHR458646 MXV458646 MNZ458646 MED458646 LUH458646 LKL458646 LAP458646 KQT458646 KGX458646 JXB458646 JNF458646 JDJ458646 ITN458646 IJR458646 HZV458646 HPZ458646 HGD458646 GWH458646 GML458646 GCP458646 FST458646 FIX458646 EZB458646 EPF458646 EFJ458646 DVN458646 DLR458646 DBV458646 CRZ458646 CID458646 BYH458646 BOL458646 BEP458646 AUT458646 AKX458646 ABB458646 RF458646 HJ458646 WTV393110 WJZ393110 WAD393110 VQH393110 VGL393110 UWP393110 UMT393110 UCX393110 TTB393110 TJF393110 SZJ393110 SPN393110 SFR393110 RVV393110 RLZ393110 RCD393110 QSH393110 QIL393110 PYP393110 POT393110 PEX393110 OVB393110 OLF393110 OBJ393110 NRN393110 NHR393110 MXV393110 MNZ393110 MED393110 LUH393110 LKL393110 LAP393110 KQT393110 KGX393110 JXB393110 JNF393110 JDJ393110 ITN393110 IJR393110 HZV393110 HPZ393110 HGD393110 GWH393110 GML393110 GCP393110 FST393110 FIX393110 EZB393110 EPF393110 EFJ393110 DVN393110 DLR393110 DBV393110 CRZ393110 CID393110 BYH393110 BOL393110 BEP393110 AUT393110 AKX393110 ABB393110 RF393110 HJ393110 WTV327574 WJZ327574 WAD327574 VQH327574 VGL327574 UWP327574 UMT327574 UCX327574 TTB327574 TJF327574 SZJ327574 SPN327574 SFR327574 RVV327574 RLZ327574 RCD327574 QSH327574 QIL327574 PYP327574 POT327574 PEX327574 OVB327574 OLF327574 OBJ327574 NRN327574 NHR327574 MXV327574 MNZ327574 MED327574 LUH327574 LKL327574 LAP327574 KQT327574 KGX327574 JXB327574 JNF327574 JDJ327574 ITN327574 IJR327574 HZV327574 HPZ327574 HGD327574 GWH327574 GML327574 GCP327574 FST327574 FIX327574 EZB327574 EPF327574 EFJ327574 DVN327574 DLR327574 DBV327574 CRZ327574 CID327574 BYH327574 BOL327574 BEP327574 AUT327574 AKX327574 ABB327574 RF327574 HJ327574 WTV262038 WJZ262038 WAD262038 VQH262038 VGL262038 UWP262038 UMT262038 UCX262038 TTB262038 TJF262038 SZJ262038 SPN262038 SFR262038 RVV262038 RLZ262038 RCD262038 QSH262038 QIL262038 PYP262038 POT262038 PEX262038 OVB262038 OLF262038 OBJ262038 NRN262038 NHR262038 MXV262038 MNZ262038 MED262038 LUH262038 LKL262038 LAP262038 KQT262038 KGX262038 JXB262038 JNF262038 JDJ262038 ITN262038 IJR262038 HZV262038 HPZ262038 HGD262038 GWH262038 GML262038 GCP262038 FST262038 FIX262038 EZB262038 EPF262038 EFJ262038 DVN262038 DLR262038 DBV262038 CRZ262038 CID262038 BYH262038 BOL262038 BEP262038 AUT262038 AKX262038 ABB262038 RF262038 HJ262038 WTV196502 WJZ196502 WAD196502 VQH196502 VGL196502 UWP196502 UMT196502 UCX196502 TTB196502 TJF196502 SZJ196502 SPN196502 SFR196502 RVV196502 RLZ196502 RCD196502 QSH196502 QIL196502 PYP196502 POT196502 PEX196502 OVB196502 OLF196502 OBJ196502 NRN196502 NHR196502 MXV196502 MNZ196502 MED196502 LUH196502 LKL196502 LAP196502 KQT196502 KGX196502 JXB196502 JNF196502 JDJ196502 ITN196502 IJR196502 HZV196502 HPZ196502 HGD196502 GWH196502 GML196502 GCP196502 FST196502 FIX196502 EZB196502 EPF196502 EFJ196502 DVN196502 DLR196502 DBV196502 CRZ196502 CID196502 BYH196502 BOL196502 BEP196502 AUT196502 AKX196502 ABB196502 RF196502 HJ196502 WTV130966 WJZ130966 WAD130966 VQH130966 VGL130966 UWP130966 UMT130966 UCX130966 TTB130966 TJF130966 SZJ130966 SPN130966 SFR130966 RVV130966 RLZ130966 RCD130966 QSH130966 QIL130966 PYP130966 POT130966 PEX130966 OVB130966 OLF130966 OBJ130966 NRN130966 NHR130966 MXV130966 MNZ130966 MED130966 LUH130966 LKL130966 LAP130966 KQT130966 KGX130966 JXB130966 JNF130966 JDJ130966 ITN130966 IJR130966 HZV130966 HPZ130966 HGD130966 GWH130966 GML130966 GCP130966 FST130966 FIX130966 EZB130966 EPF130966 EFJ130966 DVN130966 DLR130966 DBV130966 CRZ130966 CID130966 BYH130966 BOL130966 BEP130966 AUT130966 AKX130966 ABB130966 RF130966 HJ130966 WTV65430 WJZ65430 WAD65430 VQH65430 VGL65430 UWP65430 UMT65430 UCX65430 TTB65430 TJF65430 SZJ65430 SPN65430 SFR65430 RVV65430 RLZ65430 RCD65430 QSH65430 QIL65430 PYP65430 POT65430 PEX65430 OVB65430 OLF65430 OBJ65430 NRN65430 NHR65430 MXV65430 MNZ65430 MED65430 LUH65430 LKL65430 LAP65430 KQT65430 KGX65430 JXB65430 JNF65430 JDJ65430 ITN65430 IJR65430 HZV65430 HPZ65430 HGD65430 GWH65430 GML65430 GCP65430 FST65430 FIX65430 EZB65430 EPF65430 EFJ65430 DVN65430 DLR65430 DBV65430 CRZ65430 CID65430 BYH65430 BOL65430 BEP65430 AUT65430 AKX65430 ABB65430 RF65430 WTV7 WJZ7 WAD7 VQH7 VGL7 UWP7 UMT7 UCX7 TTB7 TJF7 SZJ7 SPN7 SFR7 RVV7 RLZ7 RCD7 QSH7 QIL7 PYP7 POT7 PEX7 OVB7 OLF7 OBJ7 NRN7 NHR7 MXV7 MNZ7 MED7 LUH7 LKL7 LAP7 KQT7 KGX7 JXB7 JNF7 JDJ7 ITN7 IJR7 HZV7 HPZ7 HGD7 GWH7 GML7 GCP7 FST7 FIX7 EZB7 G65430 G130966 G196502 G262038 G327574 G393110 G458646 G524182 G589718 G655254 G720790 G786326 G851862 G917398 G982934 G7" xr:uid="{00000000-0002-0000-0200-000000000000}">
      <formula1>"受託研究,共同研究"</formula1>
    </dataValidation>
    <dataValidation type="list" allowBlank="1" showInputMessage="1" showErrorMessage="1" sqref="HL65430 EFL7 DVP7 DLT7 DBX7 CSB7 CIF7 BYJ7 BON7 BER7 AUV7 AKZ7 ABD7 RH7 HL7 WTX7 WTX982934 WKB982934 WAF982934 VQJ982934 VGN982934 UWR982934 UMV982934 UCZ982934 TTD982934 TJH982934 SZL982934 SPP982934 SFT982934 RVX982934 RMB982934 RCF982934 QSJ982934 QIN982934 PYR982934 POV982934 PEZ982934 OVD982934 OLH982934 OBL982934 NRP982934 NHT982934 MXX982934 MOB982934 MEF982934 LUJ982934 LKN982934 LAR982934 KQV982934 KGZ982934 JXD982934 JNH982934 JDL982934 ITP982934 IJT982934 HZX982934 HQB982934 HGF982934 GWJ982934 GMN982934 GCR982934 FSV982934 FIZ982934 EZD982934 EPH982934 EFL982934 DVP982934 DLT982934 DBX982934 CSB982934 CIF982934 BYJ982934 BON982934 BER982934 AUV982934 AKZ982934 ABD982934 RH982934 HL982934 WTX917398 WKB917398 WAF917398 VQJ917398 VGN917398 UWR917398 UMV917398 UCZ917398 TTD917398 TJH917398 SZL917398 SPP917398 SFT917398 RVX917398 RMB917398 RCF917398 QSJ917398 QIN917398 PYR917398 POV917398 PEZ917398 OVD917398 OLH917398 OBL917398 NRP917398 NHT917398 MXX917398 MOB917398 MEF917398 LUJ917398 LKN917398 LAR917398 KQV917398 KGZ917398 JXD917398 JNH917398 JDL917398 ITP917398 IJT917398 HZX917398 HQB917398 HGF917398 GWJ917398 GMN917398 GCR917398 FSV917398 FIZ917398 EZD917398 EPH917398 EFL917398 DVP917398 DLT917398 DBX917398 CSB917398 CIF917398 BYJ917398 BON917398 BER917398 AUV917398 AKZ917398 ABD917398 RH917398 HL917398 WTX851862 WKB851862 WAF851862 VQJ851862 VGN851862 UWR851862 UMV851862 UCZ851862 TTD851862 TJH851862 SZL851862 SPP851862 SFT851862 RVX851862 RMB851862 RCF851862 QSJ851862 QIN851862 PYR851862 POV851862 PEZ851862 OVD851862 OLH851862 OBL851862 NRP851862 NHT851862 MXX851862 MOB851862 MEF851862 LUJ851862 LKN851862 LAR851862 KQV851862 KGZ851862 JXD851862 JNH851862 JDL851862 ITP851862 IJT851862 HZX851862 HQB851862 HGF851862 GWJ851862 GMN851862 GCR851862 FSV851862 FIZ851862 EZD851862 EPH851862 EFL851862 DVP851862 DLT851862 DBX851862 CSB851862 CIF851862 BYJ851862 BON851862 BER851862 AUV851862 AKZ851862 ABD851862 RH851862 HL851862 WTX786326 WKB786326 WAF786326 VQJ786326 VGN786326 UWR786326 UMV786326 UCZ786326 TTD786326 TJH786326 SZL786326 SPP786326 SFT786326 RVX786326 RMB786326 RCF786326 QSJ786326 QIN786326 PYR786326 POV786326 PEZ786326 OVD786326 OLH786326 OBL786326 NRP786326 NHT786326 MXX786326 MOB786326 MEF786326 LUJ786326 LKN786326 LAR786326 KQV786326 KGZ786326 JXD786326 JNH786326 JDL786326 ITP786326 IJT786326 HZX786326 HQB786326 HGF786326 GWJ786326 GMN786326 GCR786326 FSV786326 FIZ786326 EZD786326 EPH786326 EFL786326 DVP786326 DLT786326 DBX786326 CSB786326 CIF786326 BYJ786326 BON786326 BER786326 AUV786326 AKZ786326 ABD786326 RH786326 HL786326 WTX720790 WKB720790 WAF720790 VQJ720790 VGN720790 UWR720790 UMV720790 UCZ720790 TTD720790 TJH720790 SZL720790 SPP720790 SFT720790 RVX720790 RMB720790 RCF720790 QSJ720790 QIN720790 PYR720790 POV720790 PEZ720790 OVD720790 OLH720790 OBL720790 NRP720790 NHT720790 MXX720790 MOB720790 MEF720790 LUJ720790 LKN720790 LAR720790 KQV720790 KGZ720790 JXD720790 JNH720790 JDL720790 ITP720790 IJT720790 HZX720790 HQB720790 HGF720790 GWJ720790 GMN720790 GCR720790 FSV720790 FIZ720790 EZD720790 EPH720790 EFL720790 DVP720790 DLT720790 DBX720790 CSB720790 CIF720790 BYJ720790 BON720790 BER720790 AUV720790 AKZ720790 ABD720790 RH720790 HL720790 WTX655254 WKB655254 WAF655254 VQJ655254 VGN655254 UWR655254 UMV655254 UCZ655254 TTD655254 TJH655254 SZL655254 SPP655254 SFT655254 RVX655254 RMB655254 RCF655254 QSJ655254 QIN655254 PYR655254 POV655254 PEZ655254 OVD655254 OLH655254 OBL655254 NRP655254 NHT655254 MXX655254 MOB655254 MEF655254 LUJ655254 LKN655254 LAR655254 KQV655254 KGZ655254 JXD655254 JNH655254 JDL655254 ITP655254 IJT655254 HZX655254 HQB655254 HGF655254 GWJ655254 GMN655254 GCR655254 FSV655254 FIZ655254 EZD655254 EPH655254 EFL655254 DVP655254 DLT655254 DBX655254 CSB655254 CIF655254 BYJ655254 BON655254 BER655254 AUV655254 AKZ655254 ABD655254 RH655254 HL655254 WTX589718 WKB589718 WAF589718 VQJ589718 VGN589718 UWR589718 UMV589718 UCZ589718 TTD589718 TJH589718 SZL589718 SPP589718 SFT589718 RVX589718 RMB589718 RCF589718 QSJ589718 QIN589718 PYR589718 POV589718 PEZ589718 OVD589718 OLH589718 OBL589718 NRP589718 NHT589718 MXX589718 MOB589718 MEF589718 LUJ589718 LKN589718 LAR589718 KQV589718 KGZ589718 JXD589718 JNH589718 JDL589718 ITP589718 IJT589718 HZX589718 HQB589718 HGF589718 GWJ589718 GMN589718 GCR589718 FSV589718 FIZ589718 EZD589718 EPH589718 EFL589718 DVP589718 DLT589718 DBX589718 CSB589718 CIF589718 BYJ589718 BON589718 BER589718 AUV589718 AKZ589718 ABD589718 RH589718 HL589718 WTX524182 WKB524182 WAF524182 VQJ524182 VGN524182 UWR524182 UMV524182 UCZ524182 TTD524182 TJH524182 SZL524182 SPP524182 SFT524182 RVX524182 RMB524182 RCF524182 QSJ524182 QIN524182 PYR524182 POV524182 PEZ524182 OVD524182 OLH524182 OBL524182 NRP524182 NHT524182 MXX524182 MOB524182 MEF524182 LUJ524182 LKN524182 LAR524182 KQV524182 KGZ524182 JXD524182 JNH524182 JDL524182 ITP524182 IJT524182 HZX524182 HQB524182 HGF524182 GWJ524182 GMN524182 GCR524182 FSV524182 FIZ524182 EZD524182 EPH524182 EFL524182 DVP524182 DLT524182 DBX524182 CSB524182 CIF524182 BYJ524182 BON524182 BER524182 AUV524182 AKZ524182 ABD524182 RH524182 HL524182 WTX458646 WKB458646 WAF458646 VQJ458646 VGN458646 UWR458646 UMV458646 UCZ458646 TTD458646 TJH458646 SZL458646 SPP458646 SFT458646 RVX458646 RMB458646 RCF458646 QSJ458646 QIN458646 PYR458646 POV458646 PEZ458646 OVD458646 OLH458646 OBL458646 NRP458646 NHT458646 MXX458646 MOB458646 MEF458646 LUJ458646 LKN458646 LAR458646 KQV458646 KGZ458646 JXD458646 JNH458646 JDL458646 ITP458646 IJT458646 HZX458646 HQB458646 HGF458646 GWJ458646 GMN458646 GCR458646 FSV458646 FIZ458646 EZD458646 EPH458646 EFL458646 DVP458646 DLT458646 DBX458646 CSB458646 CIF458646 BYJ458646 BON458646 BER458646 AUV458646 AKZ458646 ABD458646 RH458646 HL458646 WTX393110 WKB393110 WAF393110 VQJ393110 VGN393110 UWR393110 UMV393110 UCZ393110 TTD393110 TJH393110 SZL393110 SPP393110 SFT393110 RVX393110 RMB393110 RCF393110 QSJ393110 QIN393110 PYR393110 POV393110 PEZ393110 OVD393110 OLH393110 OBL393110 NRP393110 NHT393110 MXX393110 MOB393110 MEF393110 LUJ393110 LKN393110 LAR393110 KQV393110 KGZ393110 JXD393110 JNH393110 JDL393110 ITP393110 IJT393110 HZX393110 HQB393110 HGF393110 GWJ393110 GMN393110 GCR393110 FSV393110 FIZ393110 EZD393110 EPH393110 EFL393110 DVP393110 DLT393110 DBX393110 CSB393110 CIF393110 BYJ393110 BON393110 BER393110 AUV393110 AKZ393110 ABD393110 RH393110 HL393110 WTX327574 WKB327574 WAF327574 VQJ327574 VGN327574 UWR327574 UMV327574 UCZ327574 TTD327574 TJH327574 SZL327574 SPP327574 SFT327574 RVX327574 RMB327574 RCF327574 QSJ327574 QIN327574 PYR327574 POV327574 PEZ327574 OVD327574 OLH327574 OBL327574 NRP327574 NHT327574 MXX327574 MOB327574 MEF327574 LUJ327574 LKN327574 LAR327574 KQV327574 KGZ327574 JXD327574 JNH327574 JDL327574 ITP327574 IJT327574 HZX327574 HQB327574 HGF327574 GWJ327574 GMN327574 GCR327574 FSV327574 FIZ327574 EZD327574 EPH327574 EFL327574 DVP327574 DLT327574 DBX327574 CSB327574 CIF327574 BYJ327574 BON327574 BER327574 AUV327574 AKZ327574 ABD327574 RH327574 HL327574 WTX262038 WKB262038 WAF262038 VQJ262038 VGN262038 UWR262038 UMV262038 UCZ262038 TTD262038 TJH262038 SZL262038 SPP262038 SFT262038 RVX262038 RMB262038 RCF262038 QSJ262038 QIN262038 PYR262038 POV262038 PEZ262038 OVD262038 OLH262038 OBL262038 NRP262038 NHT262038 MXX262038 MOB262038 MEF262038 LUJ262038 LKN262038 LAR262038 KQV262038 KGZ262038 JXD262038 JNH262038 JDL262038 ITP262038 IJT262038 HZX262038 HQB262038 HGF262038 GWJ262038 GMN262038 GCR262038 FSV262038 FIZ262038 EZD262038 EPH262038 EFL262038 DVP262038 DLT262038 DBX262038 CSB262038 CIF262038 BYJ262038 BON262038 BER262038 AUV262038 AKZ262038 ABD262038 RH262038 HL262038 WTX196502 WKB196502 WAF196502 VQJ196502 VGN196502 UWR196502 UMV196502 UCZ196502 TTD196502 TJH196502 SZL196502 SPP196502 SFT196502 RVX196502 RMB196502 RCF196502 QSJ196502 QIN196502 PYR196502 POV196502 PEZ196502 OVD196502 OLH196502 OBL196502 NRP196502 NHT196502 MXX196502 MOB196502 MEF196502 LUJ196502 LKN196502 LAR196502 KQV196502 KGZ196502 JXD196502 JNH196502 JDL196502 ITP196502 IJT196502 HZX196502 HQB196502 HGF196502 GWJ196502 GMN196502 GCR196502 FSV196502 FIZ196502 EZD196502 EPH196502 EFL196502 DVP196502 DLT196502 DBX196502 CSB196502 CIF196502 BYJ196502 BON196502 BER196502 AUV196502 AKZ196502 ABD196502 RH196502 HL196502 WTX130966 WKB130966 WAF130966 VQJ130966 VGN130966 UWR130966 UMV130966 UCZ130966 TTD130966 TJH130966 SZL130966 SPP130966 SFT130966 RVX130966 RMB130966 RCF130966 QSJ130966 QIN130966 PYR130966 POV130966 PEZ130966 OVD130966 OLH130966 OBL130966 NRP130966 NHT130966 MXX130966 MOB130966 MEF130966 LUJ130966 LKN130966 LAR130966 KQV130966 KGZ130966 JXD130966 JNH130966 JDL130966 ITP130966 IJT130966 HZX130966 HQB130966 HGF130966 GWJ130966 GMN130966 GCR130966 FSV130966 FIZ130966 EZD130966 EPH130966 EFL130966 DVP130966 DLT130966 DBX130966 CSB130966 CIF130966 BYJ130966 BON130966 BER130966 AUV130966 AKZ130966 ABD130966 RH130966 HL130966 WTX65430 WKB65430 WAF65430 VQJ65430 VGN65430 UWR65430 UMV65430 UCZ65430 TTD65430 TJH65430 SZL65430 SPP65430 SFT65430 RVX65430 RMB65430 RCF65430 QSJ65430 QIN65430 PYR65430 POV65430 PEZ65430 OVD65430 OLH65430 OBL65430 NRP65430 NHT65430 MXX65430 MOB65430 MEF65430 LUJ65430 LKN65430 LAR65430 KQV65430 KGZ65430 JXD65430 JNH65430 JDL65430 ITP65430 IJT65430 HZX65430 HQB65430 HGF65430 GWJ65430 GMN65430 GCR65430 FSV65430 FIZ65430 EZD65430 EPH65430 EFL65430 DVP65430 DLT65430 DBX65430 CSB65430 CIF65430 BYJ65430 BON65430 BER65430 AUV65430 AKZ65430 ABD65430 RH65430 WKB7 WAF7 VQJ7 VGN7 UWR7 UMV7 UCZ7 TTD7 TJH7 SZL7 SPP7 SFT7 RVX7 RMB7 RCF7 QSJ7 QIN7 PYR7 POV7 PEZ7 OVD7 OLH7 OBL7 NRP7 NHT7 MXX7 MOB7 MEF7 LUJ7 LKN7 LAR7 KQV7 KGZ7 JXD7 JNH7 JDL7 ITP7 IJT7 HZX7 HQB7 HGF7 GWJ7 GMN7 GCR7 FSV7 FIZ7 EZD7 EPH7 I65430 I130966 I196502 I262038 I327574 I393110 I458646 I524182 I589718 I655254 I720790 I786326 I851862 I917398 I982934" xr:uid="{00000000-0002-0000-0200-000001000000}">
      <formula1>"(10/110),(30/130)"</formula1>
    </dataValidation>
  </dataValidations>
  <pageMargins left="0.78700000000000003" right="0.42" top="0.38" bottom="0.23" header="0.3" footer="0.2"/>
  <pageSetup paperSize="9" scale="88" orientation="portrait" horizontalDpi="300" verticalDpi="300" r:id="rId1"/>
  <headerFooter alignWithMargins="0">
    <oddFooter>&amp;R2020年度更新工学系（30％）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140"/>
  <sheetViews>
    <sheetView topLeftCell="A24" zoomScaleNormal="100" workbookViewId="0">
      <selection activeCell="H38" sqref="A1:H38"/>
    </sheetView>
  </sheetViews>
  <sheetFormatPr defaultRowHeight="13.5" x14ac:dyDescent="0.15"/>
  <cols>
    <col min="1" max="1" width="21.875" customWidth="1"/>
    <col min="2" max="2" width="23.75" customWidth="1"/>
    <col min="3" max="3" width="4.375" customWidth="1"/>
    <col min="4" max="4" width="18.25" customWidth="1"/>
    <col min="5" max="5" width="4" customWidth="1"/>
    <col min="6" max="6" width="16.625" customWidth="1"/>
    <col min="7" max="7" width="5.625" customWidth="1"/>
  </cols>
  <sheetData>
    <row r="1" spans="1:8" s="27" customFormat="1" ht="20.100000000000001" customHeight="1" x14ac:dyDescent="0.15">
      <c r="A1" s="198" t="s">
        <v>10</v>
      </c>
      <c r="B1" s="198"/>
      <c r="C1" s="198"/>
      <c r="D1" s="198"/>
      <c r="E1" s="198"/>
      <c r="F1" s="199"/>
      <c r="G1" s="199"/>
      <c r="H1" s="180"/>
    </row>
    <row r="2" spans="1:8" s="27" customFormat="1" ht="20.100000000000001" customHeight="1" x14ac:dyDescent="0.15">
      <c r="E2" s="295" t="s">
        <v>182</v>
      </c>
      <c r="F2" s="295"/>
      <c r="G2" s="295"/>
      <c r="H2" s="296"/>
    </row>
    <row r="3" spans="1:8" s="27" customFormat="1" ht="20.100000000000001" customHeight="1" x14ac:dyDescent="0.15">
      <c r="A3" s="27" t="s">
        <v>0</v>
      </c>
    </row>
    <row r="4" spans="1:8" s="27" customFormat="1" ht="20.100000000000001" customHeight="1" x14ac:dyDescent="0.15">
      <c r="A4" s="27" t="s">
        <v>11</v>
      </c>
    </row>
    <row r="5" spans="1:8" x14ac:dyDescent="0.15">
      <c r="D5" s="200" t="s">
        <v>80</v>
      </c>
      <c r="E5" s="50" t="s">
        <v>1</v>
      </c>
      <c r="F5" s="50" t="s">
        <v>118</v>
      </c>
      <c r="G5" s="50"/>
      <c r="H5" s="51"/>
    </row>
    <row r="6" spans="1:8" ht="36" customHeight="1" x14ac:dyDescent="0.15">
      <c r="D6" s="200"/>
      <c r="E6" s="297" t="s">
        <v>117</v>
      </c>
      <c r="F6" s="298"/>
      <c r="G6" s="298"/>
      <c r="H6" s="298"/>
    </row>
    <row r="7" spans="1:8" ht="20.25" customHeight="1" x14ac:dyDescent="0.15">
      <c r="D7" s="200" t="s">
        <v>58</v>
      </c>
      <c r="E7" s="298" t="s">
        <v>119</v>
      </c>
      <c r="F7" s="298"/>
      <c r="G7" s="298"/>
      <c r="H7" s="298"/>
    </row>
    <row r="8" spans="1:8" ht="27" customHeight="1" x14ac:dyDescent="0.15">
      <c r="D8" s="200"/>
      <c r="E8" s="298"/>
      <c r="F8" s="298"/>
      <c r="G8" s="298"/>
      <c r="H8" s="298"/>
    </row>
    <row r="9" spans="1:8" ht="23.25" customHeight="1" x14ac:dyDescent="0.15">
      <c r="D9" s="68" t="s">
        <v>78</v>
      </c>
      <c r="E9" s="298" t="s">
        <v>120</v>
      </c>
      <c r="F9" s="298"/>
      <c r="G9" s="298"/>
      <c r="H9" s="298"/>
    </row>
    <row r="10" spans="1:8" ht="55.5" customHeight="1" x14ac:dyDescent="0.15">
      <c r="D10" s="68" t="s">
        <v>79</v>
      </c>
      <c r="E10" s="299" t="s">
        <v>121</v>
      </c>
      <c r="F10" s="299"/>
      <c r="G10" s="299"/>
      <c r="H10" s="62" t="s">
        <v>81</v>
      </c>
    </row>
    <row r="11" spans="1:8" ht="29.25" customHeight="1" x14ac:dyDescent="0.15">
      <c r="D11" s="184" t="s">
        <v>116</v>
      </c>
      <c r="E11" s="300" t="s">
        <v>122</v>
      </c>
      <c r="F11" s="300"/>
      <c r="G11" s="300"/>
      <c r="H11" s="76" t="s">
        <v>115</v>
      </c>
    </row>
    <row r="12" spans="1:8" ht="21.2" customHeight="1" x14ac:dyDescent="0.15">
      <c r="D12" s="184"/>
      <c r="E12" s="300" t="s">
        <v>123</v>
      </c>
      <c r="F12" s="301"/>
      <c r="G12" s="301"/>
      <c r="H12" s="76" t="s">
        <v>124</v>
      </c>
    </row>
    <row r="13" spans="1:8" ht="12.75" customHeight="1" x14ac:dyDescent="0.15">
      <c r="D13" s="54"/>
      <c r="E13" s="55"/>
      <c r="F13" s="211"/>
      <c r="G13" s="212"/>
      <c r="H13" s="212"/>
    </row>
    <row r="14" spans="1:8" ht="20.100000000000001" customHeight="1" x14ac:dyDescent="0.15">
      <c r="A14" s="200" t="s">
        <v>71</v>
      </c>
      <c r="B14" s="200"/>
      <c r="C14" s="200"/>
      <c r="D14" s="200"/>
      <c r="E14" s="200"/>
      <c r="F14" s="201"/>
      <c r="G14" s="201"/>
      <c r="H14" s="180"/>
    </row>
    <row r="15" spans="1:8" ht="14.25" x14ac:dyDescent="0.15">
      <c r="A15" s="28"/>
      <c r="B15" s="28"/>
      <c r="C15" s="28"/>
      <c r="D15" s="28"/>
      <c r="E15" s="28"/>
      <c r="F15" s="28"/>
      <c r="G15" s="28"/>
    </row>
    <row r="16" spans="1:8" ht="14.25" x14ac:dyDescent="0.15">
      <c r="A16" s="202" t="s">
        <v>2</v>
      </c>
      <c r="B16" s="203"/>
      <c r="C16" s="203"/>
      <c r="D16" s="203"/>
      <c r="E16" s="203"/>
      <c r="F16" s="203"/>
      <c r="G16" s="203"/>
      <c r="H16" s="203"/>
    </row>
    <row r="17" spans="1:12" ht="14.25" x14ac:dyDescent="0.15">
      <c r="A17" s="85"/>
      <c r="B17" s="86"/>
      <c r="C17" s="86"/>
      <c r="D17" s="86"/>
      <c r="E17" s="86"/>
      <c r="F17" s="86"/>
      <c r="G17" s="86"/>
      <c r="H17" s="86"/>
    </row>
    <row r="18" spans="1:12" ht="41.25" customHeight="1" x14ac:dyDescent="0.15">
      <c r="A18" s="71" t="s">
        <v>54</v>
      </c>
      <c r="B18" s="87" t="s">
        <v>151</v>
      </c>
      <c r="C18" s="302" t="s">
        <v>125</v>
      </c>
      <c r="D18" s="303"/>
      <c r="E18" s="303"/>
      <c r="F18" s="303"/>
      <c r="G18" s="304"/>
    </row>
    <row r="19" spans="1:12" ht="24.95" customHeight="1" x14ac:dyDescent="0.15">
      <c r="A19" s="188" t="s">
        <v>57</v>
      </c>
      <c r="B19" s="305" t="s">
        <v>56</v>
      </c>
      <c r="C19" s="305"/>
      <c r="D19" s="305"/>
      <c r="E19" s="306"/>
      <c r="F19" s="77">
        <v>10000000</v>
      </c>
      <c r="G19" s="78" t="s">
        <v>3</v>
      </c>
    </row>
    <row r="20" spans="1:12" ht="47.25" customHeight="1" x14ac:dyDescent="0.15">
      <c r="A20" s="188"/>
      <c r="B20" s="307" t="s">
        <v>179</v>
      </c>
      <c r="C20" s="308"/>
      <c r="D20" s="71">
        <v>1</v>
      </c>
      <c r="E20" s="69" t="s">
        <v>77</v>
      </c>
      <c r="F20" s="77">
        <f>D20*550000</f>
        <v>550000</v>
      </c>
      <c r="G20" s="78" t="s">
        <v>3</v>
      </c>
    </row>
    <row r="21" spans="1:12" ht="24.95" customHeight="1" x14ac:dyDescent="0.15">
      <c r="A21" s="188"/>
      <c r="B21" s="309" t="s">
        <v>63</v>
      </c>
      <c r="C21" s="306"/>
      <c r="D21" s="306"/>
      <c r="E21" s="306"/>
      <c r="F21" s="77">
        <f>SUM(F19:F20)</f>
        <v>10550000</v>
      </c>
      <c r="G21" s="78" t="s">
        <v>3</v>
      </c>
    </row>
    <row r="22" spans="1:12" ht="20.100000000000001" customHeight="1" x14ac:dyDescent="0.15">
      <c r="A22" s="188" t="s">
        <v>55</v>
      </c>
      <c r="B22" s="310" t="s">
        <v>76</v>
      </c>
      <c r="C22" s="310"/>
      <c r="D22" s="310"/>
      <c r="E22" s="310"/>
      <c r="F22" s="310"/>
      <c r="G22" s="310"/>
    </row>
    <row r="23" spans="1:12" ht="20.100000000000001" customHeight="1" x14ac:dyDescent="0.15">
      <c r="A23" s="188"/>
      <c r="B23" s="310"/>
      <c r="C23" s="310"/>
      <c r="D23" s="310"/>
      <c r="E23" s="310"/>
      <c r="F23" s="310"/>
      <c r="G23" s="310"/>
    </row>
    <row r="24" spans="1:12" ht="24.95" customHeight="1" x14ac:dyDescent="0.15">
      <c r="A24" s="1" t="s">
        <v>64</v>
      </c>
      <c r="B24" s="84" t="s">
        <v>152</v>
      </c>
      <c r="C24" s="69" t="s">
        <v>88</v>
      </c>
      <c r="D24" s="87" t="s">
        <v>153</v>
      </c>
      <c r="E24" s="309" t="s">
        <v>155</v>
      </c>
      <c r="F24" s="309"/>
      <c r="G24" s="309"/>
    </row>
    <row r="25" spans="1:12" ht="19.149999999999999" customHeight="1" x14ac:dyDescent="0.15">
      <c r="A25" s="188" t="s">
        <v>67</v>
      </c>
      <c r="B25" s="69" t="s">
        <v>86</v>
      </c>
      <c r="C25" s="306" t="s">
        <v>126</v>
      </c>
      <c r="D25" s="306"/>
      <c r="E25" s="306"/>
      <c r="F25" s="306"/>
      <c r="G25" s="306"/>
      <c r="L25" s="80"/>
    </row>
    <row r="26" spans="1:12" ht="19.149999999999999" customHeight="1" x14ac:dyDescent="0.15">
      <c r="A26" s="188"/>
      <c r="B26" s="69" t="s">
        <v>68</v>
      </c>
      <c r="C26" s="306" t="s">
        <v>127</v>
      </c>
      <c r="D26" s="306"/>
      <c r="E26" s="306"/>
      <c r="F26" s="306"/>
      <c r="G26" s="306"/>
      <c r="K26" s="56"/>
      <c r="L26" s="81"/>
    </row>
    <row r="27" spans="1:12" ht="19.149999999999999" customHeight="1" x14ac:dyDescent="0.15">
      <c r="A27" s="188"/>
      <c r="B27" s="305" t="s">
        <v>87</v>
      </c>
      <c r="C27" s="69" t="s">
        <v>72</v>
      </c>
      <c r="D27" s="67" t="s">
        <v>74</v>
      </c>
      <c r="E27" s="306" t="s">
        <v>73</v>
      </c>
      <c r="F27" s="306"/>
      <c r="G27" s="306"/>
    </row>
    <row r="28" spans="1:12" ht="45" customHeight="1" x14ac:dyDescent="0.15">
      <c r="A28" s="188"/>
      <c r="B28" s="305"/>
      <c r="C28" s="311"/>
      <c r="D28" s="306"/>
      <c r="E28" s="306"/>
      <c r="F28" s="306"/>
      <c r="G28" s="306"/>
    </row>
    <row r="29" spans="1:12" ht="19.149999999999999" customHeight="1" x14ac:dyDescent="0.15">
      <c r="A29" s="188"/>
      <c r="B29" s="69" t="s">
        <v>69</v>
      </c>
      <c r="C29" s="306" t="s">
        <v>154</v>
      </c>
      <c r="D29" s="306"/>
      <c r="E29" s="306" t="s">
        <v>75</v>
      </c>
      <c r="F29" s="306"/>
      <c r="G29" s="306"/>
    </row>
    <row r="30" spans="1:12" ht="19.149999999999999" customHeight="1" x14ac:dyDescent="0.15">
      <c r="A30" s="188"/>
      <c r="B30" s="69" t="s">
        <v>70</v>
      </c>
      <c r="C30" s="312" t="s">
        <v>128</v>
      </c>
      <c r="D30" s="306"/>
      <c r="E30" s="306"/>
      <c r="F30" s="306"/>
      <c r="G30" s="306"/>
    </row>
    <row r="31" spans="1:12" ht="30.2" customHeight="1" x14ac:dyDescent="0.15">
      <c r="A31" s="71" t="s">
        <v>112</v>
      </c>
      <c r="B31" s="84" t="s">
        <v>152</v>
      </c>
      <c r="C31" s="306" t="s">
        <v>94</v>
      </c>
      <c r="D31" s="306"/>
      <c r="E31" s="306"/>
      <c r="F31" s="306"/>
      <c r="G31" s="306"/>
    </row>
    <row r="32" spans="1:12" ht="20.100000000000001" customHeight="1" x14ac:dyDescent="0.15">
      <c r="A32" s="71" t="s">
        <v>65</v>
      </c>
      <c r="B32" s="84" t="s">
        <v>152</v>
      </c>
      <c r="C32" s="306" t="s">
        <v>102</v>
      </c>
      <c r="D32" s="306"/>
      <c r="E32" s="306"/>
      <c r="F32" s="306"/>
      <c r="G32" s="306"/>
    </row>
    <row r="33" spans="1:7" ht="20.100000000000001" customHeight="1" x14ac:dyDescent="0.15">
      <c r="A33" s="82"/>
      <c r="B33" s="83"/>
      <c r="C33" s="64"/>
      <c r="D33" s="64"/>
      <c r="E33" s="64"/>
      <c r="F33" s="64"/>
      <c r="G33" s="64"/>
    </row>
    <row r="34" spans="1:7" ht="15.75" customHeight="1" x14ac:dyDescent="0.15">
      <c r="A34" s="65" t="s">
        <v>12</v>
      </c>
    </row>
    <row r="35" spans="1:7" ht="15" customHeight="1" x14ac:dyDescent="0.15">
      <c r="A35" s="195" t="s">
        <v>84</v>
      </c>
      <c r="B35" s="180"/>
      <c r="C35" s="180"/>
      <c r="D35" s="180"/>
      <c r="E35" s="180"/>
      <c r="F35" s="180"/>
      <c r="G35" s="180"/>
    </row>
    <row r="36" spans="1:7" ht="15" customHeight="1" x14ac:dyDescent="0.15">
      <c r="A36" s="179" t="s">
        <v>66</v>
      </c>
      <c r="B36" s="180"/>
      <c r="C36" s="180"/>
      <c r="D36" s="180"/>
      <c r="E36" s="180"/>
      <c r="F36" s="180"/>
      <c r="G36" s="180"/>
    </row>
    <row r="37" spans="1:7" ht="15" customHeight="1" x14ac:dyDescent="0.15">
      <c r="A37" s="179" t="s">
        <v>13</v>
      </c>
      <c r="B37" s="180"/>
      <c r="C37" s="180"/>
      <c r="D37" s="180"/>
      <c r="E37" s="180"/>
      <c r="F37" s="180"/>
      <c r="G37" s="180"/>
    </row>
    <row r="38" spans="1:7" ht="15" customHeight="1" x14ac:dyDescent="0.15">
      <c r="A38" s="179" t="s">
        <v>150</v>
      </c>
      <c r="B38" s="180"/>
      <c r="C38" s="180"/>
      <c r="D38" s="180"/>
      <c r="E38" s="180"/>
      <c r="F38" s="180"/>
      <c r="G38" s="180"/>
    </row>
    <row r="39" spans="1:7" ht="15" customHeight="1" x14ac:dyDescent="0.15">
      <c r="A39" s="65"/>
      <c r="B39" s="66"/>
      <c r="C39" s="66"/>
      <c r="D39" s="66"/>
      <c r="E39" s="66"/>
      <c r="F39" s="66"/>
      <c r="G39" s="66"/>
    </row>
    <row r="40" spans="1:7" ht="15" customHeight="1" x14ac:dyDescent="0.15">
      <c r="A40" s="65"/>
      <c r="B40" s="66"/>
      <c r="C40" s="66"/>
      <c r="D40" s="66"/>
      <c r="E40" s="66"/>
      <c r="F40" s="66"/>
      <c r="G40" s="66"/>
    </row>
    <row r="41" spans="1:7" ht="15" customHeight="1" x14ac:dyDescent="0.15">
      <c r="A41" s="65"/>
      <c r="B41" s="66"/>
      <c r="C41" s="66"/>
      <c r="D41" s="66"/>
      <c r="E41" s="66"/>
      <c r="F41" s="66"/>
      <c r="G41" s="66"/>
    </row>
    <row r="42" spans="1:7" ht="15" customHeight="1" x14ac:dyDescent="0.15">
      <c r="A42" s="65"/>
      <c r="B42" s="66"/>
      <c r="C42" s="66"/>
      <c r="D42" s="66"/>
      <c r="E42" s="66"/>
      <c r="F42" s="66"/>
      <c r="G42" s="66"/>
    </row>
    <row r="43" spans="1:7" ht="15" customHeight="1" x14ac:dyDescent="0.15">
      <c r="A43" s="65"/>
      <c r="B43" s="66"/>
      <c r="C43" s="66"/>
      <c r="D43" s="66"/>
      <c r="E43" s="66"/>
      <c r="F43" s="66"/>
      <c r="G43" s="66"/>
    </row>
    <row r="44" spans="1:7" ht="15" customHeight="1" x14ac:dyDescent="0.15">
      <c r="A44" s="65"/>
      <c r="B44" s="66"/>
      <c r="C44" s="66"/>
      <c r="D44" s="66"/>
      <c r="E44" s="66"/>
      <c r="F44" s="66"/>
      <c r="G44" s="66"/>
    </row>
    <row r="45" spans="1:7" ht="15" customHeight="1" x14ac:dyDescent="0.15">
      <c r="A45" s="65"/>
      <c r="B45" s="66"/>
      <c r="C45" s="66"/>
      <c r="D45" s="66"/>
      <c r="E45" s="66"/>
      <c r="F45" s="66"/>
      <c r="G45" s="66"/>
    </row>
    <row r="46" spans="1:7" ht="15" customHeight="1" x14ac:dyDescent="0.15">
      <c r="A46" s="65"/>
      <c r="B46" s="66"/>
      <c r="C46" s="66"/>
      <c r="D46" s="66"/>
      <c r="E46" s="66"/>
      <c r="F46" s="66"/>
      <c r="G46" s="66"/>
    </row>
    <row r="47" spans="1:7" ht="15" customHeight="1" x14ac:dyDescent="0.15">
      <c r="A47" s="65"/>
      <c r="B47" s="66"/>
      <c r="C47" s="66"/>
      <c r="D47" s="66"/>
      <c r="E47" s="66"/>
      <c r="F47" s="66"/>
      <c r="G47" s="66"/>
    </row>
    <row r="48" spans="1:7" ht="15" customHeight="1" x14ac:dyDescent="0.15">
      <c r="A48" s="65"/>
      <c r="B48" s="66"/>
      <c r="C48" s="66"/>
      <c r="D48" s="66"/>
      <c r="E48" s="66"/>
      <c r="F48" s="66"/>
      <c r="G48" s="66"/>
    </row>
    <row r="49" spans="1:7" ht="15" customHeight="1" x14ac:dyDescent="0.15">
      <c r="A49" s="65"/>
      <c r="B49" s="66"/>
      <c r="C49" s="66"/>
      <c r="D49" s="66"/>
      <c r="E49" s="66"/>
      <c r="F49" s="66"/>
      <c r="G49" s="66"/>
    </row>
    <row r="50" spans="1:7" ht="15" customHeight="1" x14ac:dyDescent="0.15">
      <c r="A50" s="65"/>
      <c r="B50" s="66"/>
      <c r="C50" s="66"/>
      <c r="D50" s="66"/>
      <c r="E50" s="66"/>
      <c r="F50" s="66"/>
      <c r="G50" s="66"/>
    </row>
    <row r="51" spans="1:7" ht="15" customHeight="1" x14ac:dyDescent="0.15">
      <c r="A51" s="65"/>
      <c r="B51" s="66"/>
      <c r="C51" s="66"/>
      <c r="D51" s="66"/>
      <c r="E51" s="66"/>
      <c r="F51" s="66"/>
      <c r="G51" s="66"/>
    </row>
    <row r="52" spans="1:7" ht="15" customHeight="1" x14ac:dyDescent="0.15">
      <c r="A52" s="65"/>
      <c r="B52" s="66"/>
      <c r="C52" s="66"/>
      <c r="D52" s="66"/>
      <c r="E52" s="66"/>
      <c r="F52" s="66"/>
      <c r="G52" s="66"/>
    </row>
    <row r="53" spans="1:7" ht="15" customHeight="1" x14ac:dyDescent="0.15">
      <c r="A53" s="65"/>
      <c r="B53" s="66"/>
      <c r="C53" s="66"/>
      <c r="D53" s="66"/>
      <c r="E53" s="66"/>
      <c r="F53" s="66"/>
      <c r="G53" s="66"/>
    </row>
    <row r="54" spans="1:7" ht="15" customHeight="1" x14ac:dyDescent="0.15">
      <c r="A54" s="65"/>
      <c r="B54" s="66"/>
      <c r="C54" s="66"/>
      <c r="D54" s="66"/>
      <c r="E54" s="66"/>
      <c r="F54" s="66"/>
      <c r="G54" s="66"/>
    </row>
    <row r="55" spans="1:7" ht="15" customHeight="1" x14ac:dyDescent="0.15">
      <c r="A55" s="65"/>
      <c r="B55" s="66"/>
      <c r="C55" s="66"/>
      <c r="D55" s="66"/>
      <c r="E55" s="66"/>
      <c r="F55" s="66"/>
      <c r="G55" s="66"/>
    </row>
    <row r="56" spans="1:7" ht="15" customHeight="1" x14ac:dyDescent="0.15">
      <c r="A56" s="65"/>
      <c r="B56" s="66"/>
      <c r="C56" s="66"/>
      <c r="D56" s="66"/>
      <c r="E56" s="66"/>
      <c r="F56" s="66"/>
      <c r="G56" s="66"/>
    </row>
    <row r="57" spans="1:7" ht="15" customHeight="1" x14ac:dyDescent="0.15">
      <c r="A57" s="65"/>
      <c r="B57" s="66"/>
      <c r="C57" s="66"/>
      <c r="D57" s="66"/>
      <c r="E57" s="66"/>
      <c r="F57" s="66"/>
      <c r="G57" s="66"/>
    </row>
    <row r="58" spans="1:7" ht="15" customHeight="1" x14ac:dyDescent="0.15">
      <c r="A58" s="65"/>
      <c r="B58" s="66"/>
      <c r="C58" s="66"/>
      <c r="D58" s="66"/>
      <c r="E58" s="66"/>
      <c r="F58" s="66"/>
      <c r="G58" s="66"/>
    </row>
    <row r="59" spans="1:7" ht="15" customHeight="1" x14ac:dyDescent="0.15">
      <c r="A59" s="65"/>
      <c r="B59" s="66"/>
      <c r="C59" s="66"/>
      <c r="D59" s="66"/>
      <c r="E59" s="66"/>
      <c r="F59" s="66"/>
      <c r="G59" s="66"/>
    </row>
    <row r="60" spans="1:7" ht="15" customHeight="1" x14ac:dyDescent="0.15">
      <c r="A60" s="65"/>
      <c r="B60" s="66"/>
      <c r="C60" s="66"/>
      <c r="D60" s="66"/>
      <c r="E60" s="66"/>
      <c r="F60" s="66"/>
      <c r="G60" s="66"/>
    </row>
    <row r="61" spans="1:7" ht="15" customHeight="1" x14ac:dyDescent="0.15">
      <c r="A61" s="65"/>
      <c r="B61" s="66"/>
      <c r="C61" s="66"/>
      <c r="D61" s="66"/>
      <c r="E61" s="66"/>
      <c r="F61" s="66"/>
      <c r="G61" s="66"/>
    </row>
    <row r="62" spans="1:7" ht="15" customHeight="1" x14ac:dyDescent="0.15">
      <c r="A62" s="65"/>
      <c r="B62" s="66"/>
      <c r="C62" s="66"/>
      <c r="D62" s="66"/>
      <c r="E62" s="66"/>
      <c r="F62" s="66"/>
      <c r="G62" s="66"/>
    </row>
    <row r="63" spans="1:7" ht="15" customHeight="1" x14ac:dyDescent="0.15">
      <c r="A63" s="65"/>
      <c r="B63" s="66"/>
      <c r="C63" s="66"/>
      <c r="D63" s="66"/>
      <c r="E63" s="66"/>
      <c r="F63" s="66"/>
      <c r="G63" s="66"/>
    </row>
    <row r="64" spans="1:7" ht="15" customHeight="1" x14ac:dyDescent="0.15">
      <c r="A64" s="65"/>
      <c r="B64" s="66"/>
      <c r="C64" s="66"/>
      <c r="D64" s="66"/>
      <c r="E64" s="66"/>
      <c r="F64" s="66"/>
      <c r="G64" s="66"/>
    </row>
    <row r="65" spans="1:7" ht="15" customHeight="1" x14ac:dyDescent="0.15">
      <c r="A65" s="65"/>
      <c r="B65" s="66"/>
      <c r="C65" s="66"/>
      <c r="D65" s="66"/>
      <c r="E65" s="66"/>
      <c r="F65" s="66"/>
      <c r="G65" s="66"/>
    </row>
    <row r="66" spans="1:7" ht="15" customHeight="1" x14ac:dyDescent="0.15">
      <c r="A66" s="65"/>
      <c r="B66" s="66"/>
      <c r="C66" s="66"/>
      <c r="D66" s="66"/>
      <c r="E66" s="66"/>
      <c r="F66" s="66"/>
      <c r="G66" s="66"/>
    </row>
    <row r="67" spans="1:7" ht="15" customHeight="1" x14ac:dyDescent="0.15">
      <c r="A67" s="65"/>
      <c r="B67" s="66"/>
      <c r="C67" s="66"/>
      <c r="D67" s="66"/>
      <c r="E67" s="66"/>
      <c r="F67" s="66"/>
      <c r="G67" s="66"/>
    </row>
    <row r="68" spans="1:7" ht="15" customHeight="1" x14ac:dyDescent="0.15">
      <c r="A68" s="65"/>
      <c r="B68" s="66"/>
      <c r="C68" s="66"/>
      <c r="D68" s="66"/>
      <c r="E68" s="66"/>
      <c r="F68" s="66"/>
      <c r="G68" s="66"/>
    </row>
    <row r="69" spans="1:7" ht="15" customHeight="1" x14ac:dyDescent="0.15">
      <c r="A69" s="65"/>
      <c r="B69" s="66"/>
      <c r="C69" s="66"/>
      <c r="D69" s="66"/>
      <c r="E69" s="66"/>
      <c r="F69" s="66"/>
      <c r="G69" s="66"/>
    </row>
    <row r="70" spans="1:7" ht="15" customHeight="1" x14ac:dyDescent="0.15">
      <c r="A70" s="65"/>
      <c r="B70" s="66"/>
      <c r="C70" s="66"/>
      <c r="D70" s="66"/>
      <c r="E70" s="66"/>
      <c r="F70" s="66"/>
      <c r="G70" s="66"/>
    </row>
    <row r="71" spans="1:7" ht="15" customHeight="1" x14ac:dyDescent="0.15">
      <c r="A71" s="65"/>
      <c r="B71" s="66"/>
      <c r="C71" s="66"/>
      <c r="D71" s="66"/>
      <c r="E71" s="66"/>
      <c r="F71" s="66"/>
      <c r="G71" s="66"/>
    </row>
    <row r="72" spans="1:7" ht="15" customHeight="1" x14ac:dyDescent="0.15">
      <c r="A72" s="65"/>
      <c r="B72" s="66"/>
      <c r="C72" s="66"/>
      <c r="D72" s="66"/>
      <c r="E72" s="66"/>
      <c r="F72" s="66"/>
      <c r="G72" s="66"/>
    </row>
    <row r="73" spans="1:7" ht="15" customHeight="1" x14ac:dyDescent="0.15">
      <c r="A73" s="65"/>
      <c r="B73" s="66"/>
      <c r="C73" s="66"/>
      <c r="D73" s="66"/>
      <c r="E73" s="66"/>
      <c r="F73" s="66"/>
      <c r="G73" s="66"/>
    </row>
    <row r="74" spans="1:7" ht="15" customHeight="1" x14ac:dyDescent="0.15">
      <c r="A74" s="65"/>
      <c r="B74" s="66"/>
      <c r="C74" s="66"/>
      <c r="D74" s="66"/>
      <c r="E74" s="66"/>
      <c r="F74" s="66"/>
      <c r="G74" s="66"/>
    </row>
    <row r="75" spans="1:7" ht="15" customHeight="1" x14ac:dyDescent="0.15">
      <c r="A75" s="65"/>
      <c r="B75" s="66"/>
      <c r="C75" s="66"/>
      <c r="D75" s="66"/>
      <c r="E75" s="66"/>
      <c r="F75" s="66"/>
      <c r="G75" s="66"/>
    </row>
    <row r="76" spans="1:7" ht="15" customHeight="1" x14ac:dyDescent="0.15">
      <c r="A76" s="65"/>
      <c r="B76" s="66"/>
      <c r="C76" s="66"/>
      <c r="D76" s="66"/>
      <c r="E76" s="66"/>
      <c r="F76" s="66"/>
      <c r="G76" s="66"/>
    </row>
    <row r="77" spans="1:7" ht="15" customHeight="1" x14ac:dyDescent="0.15">
      <c r="A77" s="65"/>
      <c r="B77" s="66"/>
      <c r="C77" s="66"/>
      <c r="D77" s="66"/>
      <c r="E77" s="66"/>
      <c r="F77" s="66"/>
      <c r="G77" s="66"/>
    </row>
    <row r="78" spans="1:7" ht="15" customHeight="1" x14ac:dyDescent="0.15">
      <c r="A78" s="65"/>
      <c r="B78" s="66"/>
      <c r="C78" s="66"/>
      <c r="D78" s="66"/>
      <c r="E78" s="66"/>
      <c r="F78" s="66"/>
      <c r="G78" s="66"/>
    </row>
    <row r="79" spans="1:7" ht="15" customHeight="1" x14ac:dyDescent="0.15">
      <c r="A79" s="65"/>
      <c r="B79" s="66"/>
      <c r="C79" s="66"/>
      <c r="D79" s="66"/>
      <c r="E79" s="66"/>
      <c r="F79" s="66"/>
      <c r="G79" s="66"/>
    </row>
    <row r="80" spans="1:7" ht="15" customHeight="1" x14ac:dyDescent="0.15">
      <c r="A80" s="65"/>
      <c r="B80" s="66"/>
      <c r="C80" s="66"/>
      <c r="D80" s="66"/>
      <c r="E80" s="66"/>
      <c r="F80" s="66"/>
      <c r="G80" s="66"/>
    </row>
    <row r="81" spans="1:7" ht="15" customHeight="1" x14ac:dyDescent="0.15">
      <c r="A81" s="65"/>
      <c r="B81" s="66"/>
      <c r="C81" s="66"/>
      <c r="D81" s="66"/>
      <c r="E81" s="66"/>
      <c r="F81" s="66"/>
      <c r="G81" s="66"/>
    </row>
    <row r="82" spans="1:7" ht="15" customHeight="1" x14ac:dyDescent="0.15">
      <c r="A82" s="65"/>
      <c r="B82" s="66"/>
      <c r="C82" s="66"/>
      <c r="D82" s="66"/>
      <c r="E82" s="66"/>
      <c r="F82" s="66"/>
      <c r="G82" s="66"/>
    </row>
    <row r="83" spans="1:7" ht="15" customHeight="1" x14ac:dyDescent="0.15">
      <c r="A83" s="65"/>
      <c r="B83" s="66"/>
      <c r="C83" s="66"/>
      <c r="D83" s="66"/>
      <c r="E83" s="66"/>
      <c r="F83" s="66"/>
      <c r="G83" s="66"/>
    </row>
    <row r="84" spans="1:7" ht="15" customHeight="1" x14ac:dyDescent="0.15">
      <c r="A84" s="65"/>
      <c r="B84" s="66"/>
      <c r="C84" s="66"/>
      <c r="D84" s="66"/>
      <c r="E84" s="66"/>
      <c r="F84" s="66"/>
      <c r="G84" s="66"/>
    </row>
    <row r="85" spans="1:7" ht="15" customHeight="1" x14ac:dyDescent="0.15">
      <c r="A85" s="65"/>
      <c r="B85" s="66"/>
      <c r="C85" s="66"/>
      <c r="D85" s="66"/>
      <c r="E85" s="66"/>
      <c r="F85" s="66"/>
      <c r="G85" s="66"/>
    </row>
    <row r="86" spans="1:7" ht="15" customHeight="1" x14ac:dyDescent="0.15">
      <c r="A86" s="65"/>
      <c r="B86" s="66"/>
      <c r="C86" s="66"/>
      <c r="D86" s="66"/>
      <c r="E86" s="66"/>
      <c r="F86" s="66"/>
      <c r="G86" s="66"/>
    </row>
    <row r="87" spans="1:7" ht="15" customHeight="1" x14ac:dyDescent="0.15">
      <c r="A87" s="65"/>
      <c r="B87" s="66"/>
      <c r="C87" s="66"/>
      <c r="D87" s="66"/>
      <c r="E87" s="66"/>
      <c r="F87" s="66"/>
      <c r="G87" s="66"/>
    </row>
    <row r="88" spans="1:7" ht="15" customHeight="1" x14ac:dyDescent="0.15">
      <c r="A88" s="65"/>
      <c r="B88" s="66"/>
      <c r="C88" s="66"/>
      <c r="D88" s="66"/>
      <c r="E88" s="66"/>
      <c r="F88" s="66"/>
      <c r="G88" s="66"/>
    </row>
    <row r="89" spans="1:7" ht="15" customHeight="1" x14ac:dyDescent="0.15">
      <c r="A89" s="65"/>
      <c r="B89" s="66"/>
      <c r="C89" s="66"/>
      <c r="D89" s="66"/>
      <c r="E89" s="66"/>
      <c r="F89" s="66"/>
      <c r="G89" s="66"/>
    </row>
    <row r="90" spans="1:7" ht="15" customHeight="1" x14ac:dyDescent="0.15">
      <c r="A90" s="65"/>
      <c r="B90" s="66"/>
      <c r="C90" s="66"/>
      <c r="D90" s="66"/>
      <c r="E90" s="66"/>
      <c r="F90" s="66"/>
      <c r="G90" s="66"/>
    </row>
    <row r="91" spans="1:7" ht="15" customHeight="1" x14ac:dyDescent="0.15">
      <c r="A91" s="65"/>
      <c r="B91" s="66"/>
      <c r="C91" s="66"/>
      <c r="D91" s="66"/>
      <c r="E91" s="66"/>
      <c r="F91" s="66"/>
      <c r="G91" s="66"/>
    </row>
    <row r="92" spans="1:7" ht="15" customHeight="1" x14ac:dyDescent="0.15">
      <c r="A92" s="65"/>
      <c r="B92" s="66"/>
      <c r="C92" s="66"/>
      <c r="D92" s="66"/>
      <c r="E92" s="66"/>
      <c r="F92" s="66"/>
      <c r="G92" s="66"/>
    </row>
    <row r="93" spans="1:7" ht="15" customHeight="1" x14ac:dyDescent="0.15">
      <c r="A93" s="65"/>
      <c r="B93" s="66"/>
      <c r="C93" s="66"/>
      <c r="D93" s="66"/>
      <c r="E93" s="66"/>
      <c r="F93" s="66"/>
      <c r="G93" s="66"/>
    </row>
    <row r="94" spans="1:7" ht="15" customHeight="1" x14ac:dyDescent="0.15">
      <c r="A94" s="65"/>
      <c r="B94" s="66"/>
      <c r="C94" s="66"/>
      <c r="D94" s="66"/>
      <c r="E94" s="66"/>
      <c r="F94" s="66"/>
      <c r="G94" s="66"/>
    </row>
    <row r="95" spans="1:7" ht="15" customHeight="1" x14ac:dyDescent="0.15">
      <c r="A95" s="65"/>
      <c r="B95" s="66"/>
      <c r="C95" s="66"/>
      <c r="D95" s="66"/>
      <c r="E95" s="66"/>
      <c r="F95" s="66"/>
      <c r="G95" s="66"/>
    </row>
    <row r="96" spans="1:7" ht="15" customHeight="1" x14ac:dyDescent="0.15">
      <c r="A96" s="65"/>
      <c r="B96" s="66"/>
      <c r="C96" s="66"/>
      <c r="D96" s="66"/>
      <c r="E96" s="66"/>
      <c r="F96" s="66"/>
      <c r="G96" s="66"/>
    </row>
    <row r="97" spans="1:7" ht="15" customHeight="1" x14ac:dyDescent="0.15">
      <c r="A97" s="65"/>
      <c r="B97" s="66"/>
      <c r="C97" s="66"/>
      <c r="D97" s="66"/>
      <c r="E97" s="66"/>
      <c r="F97" s="66"/>
      <c r="G97" s="66"/>
    </row>
    <row r="98" spans="1:7" ht="15" customHeight="1" x14ac:dyDescent="0.15">
      <c r="A98" s="65"/>
      <c r="B98" s="66"/>
      <c r="C98" s="66"/>
      <c r="D98" s="66"/>
      <c r="E98" s="66"/>
      <c r="F98" s="66"/>
      <c r="G98" s="66"/>
    </row>
    <row r="99" spans="1:7" ht="15" customHeight="1" x14ac:dyDescent="0.15">
      <c r="A99" s="65"/>
      <c r="B99" s="66"/>
      <c r="C99" s="66"/>
      <c r="D99" s="66"/>
      <c r="E99" s="66"/>
      <c r="F99" s="66"/>
      <c r="G99" s="66"/>
    </row>
    <row r="100" spans="1:7" ht="15" customHeight="1" x14ac:dyDescent="0.15">
      <c r="A100" s="65"/>
      <c r="B100" s="66"/>
      <c r="C100" s="66"/>
      <c r="D100" s="66"/>
      <c r="E100" s="66"/>
      <c r="F100" s="66"/>
      <c r="G100" s="66"/>
    </row>
    <row r="101" spans="1:7" ht="15" customHeight="1" x14ac:dyDescent="0.15">
      <c r="A101" s="65"/>
      <c r="B101" s="66"/>
      <c r="C101" s="66"/>
      <c r="D101" s="66"/>
      <c r="E101" s="66"/>
      <c r="F101" s="66"/>
      <c r="G101" s="66"/>
    </row>
    <row r="102" spans="1:7" ht="15" customHeight="1" x14ac:dyDescent="0.15">
      <c r="A102" s="65"/>
      <c r="B102" s="66"/>
      <c r="C102" s="66"/>
      <c r="D102" s="66"/>
      <c r="E102" s="66"/>
      <c r="F102" s="66"/>
      <c r="G102" s="66"/>
    </row>
    <row r="103" spans="1:7" ht="15" customHeight="1" x14ac:dyDescent="0.15">
      <c r="A103" s="65"/>
      <c r="B103" s="66"/>
      <c r="C103" s="66"/>
      <c r="D103" s="66"/>
      <c r="E103" s="66"/>
      <c r="F103" s="66"/>
      <c r="G103" s="66"/>
    </row>
    <row r="104" spans="1:7" ht="15" customHeight="1" x14ac:dyDescent="0.15">
      <c r="A104" s="65"/>
      <c r="B104" s="66"/>
      <c r="C104" s="66"/>
      <c r="D104" s="66"/>
      <c r="E104" s="66"/>
      <c r="F104" s="66"/>
      <c r="G104" s="66"/>
    </row>
    <row r="105" spans="1:7" ht="15" customHeight="1" x14ac:dyDescent="0.15">
      <c r="A105" s="65"/>
      <c r="B105" s="66"/>
      <c r="C105" s="66"/>
      <c r="D105" s="66"/>
      <c r="E105" s="66"/>
      <c r="F105" s="66"/>
      <c r="G105" s="66"/>
    </row>
    <row r="106" spans="1:7" ht="15" customHeight="1" x14ac:dyDescent="0.15">
      <c r="A106" s="65"/>
      <c r="B106" s="66"/>
      <c r="C106" s="66"/>
      <c r="D106" s="66"/>
      <c r="E106" s="66"/>
      <c r="F106" s="66"/>
      <c r="G106" s="66"/>
    </row>
    <row r="107" spans="1:7" ht="15" customHeight="1" x14ac:dyDescent="0.15">
      <c r="A107" s="65"/>
      <c r="B107" s="66"/>
      <c r="C107" s="66"/>
      <c r="D107" s="66"/>
      <c r="E107" s="66"/>
      <c r="F107" s="66"/>
      <c r="G107" s="66"/>
    </row>
    <row r="108" spans="1:7" ht="15" customHeight="1" x14ac:dyDescent="0.15">
      <c r="A108" s="65"/>
      <c r="B108" s="66"/>
      <c r="C108" s="66"/>
      <c r="D108" s="66"/>
      <c r="E108" s="66"/>
      <c r="F108" s="66"/>
      <c r="G108" s="66"/>
    </row>
    <row r="109" spans="1:7" ht="15" customHeight="1" x14ac:dyDescent="0.15">
      <c r="A109" s="195"/>
      <c r="B109" s="180"/>
      <c r="C109" s="180"/>
      <c r="D109" s="180"/>
      <c r="E109" s="180"/>
      <c r="F109" s="180"/>
      <c r="G109" s="180"/>
    </row>
    <row r="111" spans="1:7" x14ac:dyDescent="0.15">
      <c r="B111" t="s">
        <v>113</v>
      </c>
    </row>
    <row r="112" spans="1:7" x14ac:dyDescent="0.15">
      <c r="B112" t="s">
        <v>114</v>
      </c>
    </row>
    <row r="114" spans="2:2" x14ac:dyDescent="0.15">
      <c r="B114" t="s">
        <v>91</v>
      </c>
    </row>
    <row r="115" spans="2:2" x14ac:dyDescent="0.15">
      <c r="B115" t="s">
        <v>92</v>
      </c>
    </row>
    <row r="116" spans="2:2" x14ac:dyDescent="0.15">
      <c r="B116" t="s">
        <v>93</v>
      </c>
    </row>
    <row r="117" spans="2:2" x14ac:dyDescent="0.15">
      <c r="B117" t="s">
        <v>94</v>
      </c>
    </row>
    <row r="118" spans="2:2" x14ac:dyDescent="0.15">
      <c r="B118" t="s">
        <v>95</v>
      </c>
    </row>
    <row r="119" spans="2:2" x14ac:dyDescent="0.15">
      <c r="B119" t="s">
        <v>96</v>
      </c>
    </row>
    <row r="120" spans="2:2" x14ac:dyDescent="0.15">
      <c r="B120" t="s">
        <v>97</v>
      </c>
    </row>
    <row r="121" spans="2:2" x14ac:dyDescent="0.15">
      <c r="B121" t="s">
        <v>98</v>
      </c>
    </row>
    <row r="122" spans="2:2" x14ac:dyDescent="0.15">
      <c r="B122" t="s">
        <v>99</v>
      </c>
    </row>
    <row r="124" spans="2:2" x14ac:dyDescent="0.15">
      <c r="B124" t="s">
        <v>100</v>
      </c>
    </row>
    <row r="125" spans="2:2" x14ac:dyDescent="0.15">
      <c r="B125" t="s">
        <v>101</v>
      </c>
    </row>
    <row r="126" spans="2:2" x14ac:dyDescent="0.15">
      <c r="B126" t="s">
        <v>102</v>
      </c>
    </row>
    <row r="127" spans="2:2" x14ac:dyDescent="0.15">
      <c r="B127" t="s">
        <v>103</v>
      </c>
    </row>
    <row r="128" spans="2:2" x14ac:dyDescent="0.15">
      <c r="B128" t="s">
        <v>104</v>
      </c>
    </row>
    <row r="129" spans="2:2" x14ac:dyDescent="0.15">
      <c r="B129" t="s">
        <v>105</v>
      </c>
    </row>
    <row r="130" spans="2:2" x14ac:dyDescent="0.15">
      <c r="B130" t="s">
        <v>177</v>
      </c>
    </row>
    <row r="131" spans="2:2" x14ac:dyDescent="0.15">
      <c r="B131" t="s">
        <v>106</v>
      </c>
    </row>
    <row r="132" spans="2:2" x14ac:dyDescent="0.15">
      <c r="B132" t="s">
        <v>107</v>
      </c>
    </row>
    <row r="133" spans="2:2" x14ac:dyDescent="0.15">
      <c r="B133" t="s">
        <v>108</v>
      </c>
    </row>
    <row r="134" spans="2:2" x14ac:dyDescent="0.15">
      <c r="B134" t="s">
        <v>109</v>
      </c>
    </row>
    <row r="135" spans="2:2" x14ac:dyDescent="0.15">
      <c r="B135" t="s">
        <v>110</v>
      </c>
    </row>
    <row r="136" spans="2:2" x14ac:dyDescent="0.15">
      <c r="B136" t="s">
        <v>111</v>
      </c>
    </row>
    <row r="137" spans="2:2" x14ac:dyDescent="0.15">
      <c r="B137" t="s">
        <v>99</v>
      </c>
    </row>
    <row r="139" spans="2:2" x14ac:dyDescent="0.15">
      <c r="B139" s="79" t="s">
        <v>88</v>
      </c>
    </row>
    <row r="140" spans="2:2" x14ac:dyDescent="0.15">
      <c r="B140" s="79" t="s">
        <v>89</v>
      </c>
    </row>
  </sheetData>
  <mergeCells count="38">
    <mergeCell ref="A37:G37"/>
    <mergeCell ref="A109:G109"/>
    <mergeCell ref="E29:G29"/>
    <mergeCell ref="C30:G30"/>
    <mergeCell ref="C31:G31"/>
    <mergeCell ref="C32:G32"/>
    <mergeCell ref="A35:G35"/>
    <mergeCell ref="A36:G36"/>
    <mergeCell ref="A38:G38"/>
    <mergeCell ref="A22:A23"/>
    <mergeCell ref="B22:G23"/>
    <mergeCell ref="E24:G24"/>
    <mergeCell ref="A25:A30"/>
    <mergeCell ref="C25:G25"/>
    <mergeCell ref="C26:G26"/>
    <mergeCell ref="B27:B28"/>
    <mergeCell ref="E27:G27"/>
    <mergeCell ref="C28:G28"/>
    <mergeCell ref="C29:D29"/>
    <mergeCell ref="A14:H14"/>
    <mergeCell ref="A16:H16"/>
    <mergeCell ref="C18:G18"/>
    <mergeCell ref="A19:A21"/>
    <mergeCell ref="B19:E19"/>
    <mergeCell ref="B20:C20"/>
    <mergeCell ref="B21:E21"/>
    <mergeCell ref="F13:H13"/>
    <mergeCell ref="A1:H1"/>
    <mergeCell ref="E2:H2"/>
    <mergeCell ref="D5:D6"/>
    <mergeCell ref="E6:H6"/>
    <mergeCell ref="D7:D8"/>
    <mergeCell ref="E7:H8"/>
    <mergeCell ref="E9:H9"/>
    <mergeCell ref="E10:G10"/>
    <mergeCell ref="D11:D12"/>
    <mergeCell ref="E11:G11"/>
    <mergeCell ref="E12:G12"/>
  </mergeCells>
  <phoneticPr fontId="2"/>
  <dataValidations count="4">
    <dataValidation type="list" allowBlank="1" showInputMessage="1" showErrorMessage="1" sqref="C18:G18" xr:uid="{00000000-0002-0000-0300-000000000000}">
      <formula1>$B$111:$B$112</formula1>
    </dataValidation>
    <dataValidation type="list" allowBlank="1" showInputMessage="1" showErrorMessage="1" sqref="C32:C33" xr:uid="{00000000-0002-0000-0300-000001000000}">
      <formula1>$B$124:$B$137</formula1>
    </dataValidation>
    <dataValidation type="list" allowBlank="1" showInputMessage="1" showErrorMessage="1" sqref="C31" xr:uid="{00000000-0002-0000-0300-000002000000}">
      <formula1>$B$114:$B$122</formula1>
    </dataValidation>
    <dataValidation type="list" allowBlank="1" showInputMessage="1" showErrorMessage="1" sqref="C24" xr:uid="{00000000-0002-0000-0300-000003000000}">
      <formula1>$B$139:$B$140</formula1>
    </dataValidation>
  </dataValidations>
  <hyperlinks>
    <hyperlink ref="C30" r:id="rId1" xr:uid="{00000000-0004-0000-0300-000000000000}"/>
  </hyperlinks>
  <pageMargins left="0.61" right="0.19685039370078741" top="0.19685039370078741" bottom="0.15748031496062992" header="0.19685039370078741" footer="0.2"/>
  <pageSetup paperSize="9" scale="92" orientation="portrait" horizontalDpi="300" verticalDpi="300"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48"/>
  <sheetViews>
    <sheetView zoomScaleNormal="100" workbookViewId="0">
      <selection activeCell="A8" sqref="A1:XFD1048576"/>
    </sheetView>
  </sheetViews>
  <sheetFormatPr defaultRowHeight="13.5" x14ac:dyDescent="0.15"/>
  <cols>
    <col min="1" max="1" width="19.5" customWidth="1"/>
    <col min="2" max="2" width="6.625" customWidth="1"/>
    <col min="3" max="3" width="19.25" customWidth="1"/>
    <col min="4" max="4" width="27.125" customWidth="1"/>
    <col min="5" max="5" width="18.25" customWidth="1"/>
    <col min="6" max="6" width="11.875" customWidth="1"/>
  </cols>
  <sheetData>
    <row r="1" spans="1:6" ht="55.5" customHeight="1" x14ac:dyDescent="0.15">
      <c r="A1" s="295" t="s">
        <v>4</v>
      </c>
      <c r="B1" s="295"/>
      <c r="C1" s="295"/>
      <c r="D1" s="295"/>
      <c r="E1" s="295"/>
      <c r="F1" s="295"/>
    </row>
    <row r="2" spans="1:6" ht="15" customHeight="1" x14ac:dyDescent="0.15">
      <c r="A2" s="306" t="s">
        <v>43</v>
      </c>
      <c r="B2" s="188" t="s">
        <v>129</v>
      </c>
      <c r="C2" s="188"/>
      <c r="D2" s="188"/>
      <c r="E2" s="188"/>
      <c r="F2" s="188"/>
    </row>
    <row r="3" spans="1:6" ht="15" customHeight="1" x14ac:dyDescent="0.15">
      <c r="A3" s="306"/>
      <c r="B3" s="188"/>
      <c r="C3" s="188"/>
      <c r="D3" s="188"/>
      <c r="E3" s="188"/>
      <c r="F3" s="188"/>
    </row>
    <row r="4" spans="1:6" ht="15" customHeight="1" x14ac:dyDescent="0.15">
      <c r="A4" s="306" t="s">
        <v>44</v>
      </c>
      <c r="B4" s="188" t="s">
        <v>130</v>
      </c>
      <c r="C4" s="188"/>
      <c r="D4" s="188"/>
      <c r="E4" s="188"/>
      <c r="F4" s="188"/>
    </row>
    <row r="5" spans="1:6" ht="15" customHeight="1" x14ac:dyDescent="0.15">
      <c r="A5" s="306"/>
      <c r="B5" s="188"/>
      <c r="C5" s="188"/>
      <c r="D5" s="188"/>
      <c r="E5" s="188"/>
      <c r="F5" s="188"/>
    </row>
    <row r="6" spans="1:6" ht="15" customHeight="1" x14ac:dyDescent="0.15">
      <c r="A6" s="306" t="s">
        <v>45</v>
      </c>
      <c r="B6" s="188" t="s">
        <v>131</v>
      </c>
      <c r="C6" s="188"/>
      <c r="D6" s="188"/>
      <c r="E6" s="188"/>
      <c r="F6" s="188"/>
    </row>
    <row r="7" spans="1:6" ht="15" customHeight="1" x14ac:dyDescent="0.15">
      <c r="A7" s="306"/>
      <c r="B7" s="188"/>
      <c r="C7" s="188"/>
      <c r="D7" s="188"/>
      <c r="E7" s="188"/>
      <c r="F7" s="188"/>
    </row>
    <row r="8" spans="1:6" ht="21.2" customHeight="1" x14ac:dyDescent="0.15">
      <c r="A8" s="188" t="s">
        <v>90</v>
      </c>
      <c r="B8" s="72" t="s">
        <v>5</v>
      </c>
      <c r="C8" s="69" t="s">
        <v>42</v>
      </c>
      <c r="D8" s="69" t="s">
        <v>6</v>
      </c>
      <c r="E8" s="309" t="s">
        <v>7</v>
      </c>
      <c r="F8" s="309"/>
    </row>
    <row r="9" spans="1:6" ht="21.2" customHeight="1" x14ac:dyDescent="0.15">
      <c r="A9" s="306"/>
      <c r="B9" s="313" t="s">
        <v>60</v>
      </c>
      <c r="C9" s="70" t="s">
        <v>123</v>
      </c>
      <c r="D9" s="97" t="s">
        <v>161</v>
      </c>
      <c r="E9" s="315" t="s">
        <v>132</v>
      </c>
      <c r="F9" s="316"/>
    </row>
    <row r="10" spans="1:6" ht="21.2" customHeight="1" x14ac:dyDescent="0.15">
      <c r="A10" s="306"/>
      <c r="B10" s="314"/>
      <c r="C10" s="70"/>
      <c r="D10" s="70"/>
      <c r="E10" s="315"/>
      <c r="F10" s="316"/>
    </row>
    <row r="11" spans="1:6" ht="21.2" customHeight="1" x14ac:dyDescent="0.15">
      <c r="A11" s="306"/>
      <c r="B11" s="314"/>
      <c r="C11" s="70"/>
      <c r="D11" s="70"/>
      <c r="E11" s="315"/>
      <c r="F11" s="316"/>
    </row>
    <row r="12" spans="1:6" ht="21.75" customHeight="1" x14ac:dyDescent="0.15">
      <c r="A12" s="306"/>
      <c r="B12" s="314"/>
      <c r="C12" s="70"/>
      <c r="D12" s="59"/>
      <c r="E12" s="315"/>
      <c r="F12" s="316"/>
    </row>
    <row r="13" spans="1:6" ht="21.2" customHeight="1" x14ac:dyDescent="0.15">
      <c r="A13" s="306"/>
      <c r="B13" s="317" t="s">
        <v>59</v>
      </c>
      <c r="C13" s="319"/>
      <c r="D13" s="320"/>
      <c r="E13" s="320"/>
      <c r="F13" s="69" t="s">
        <v>8</v>
      </c>
    </row>
    <row r="14" spans="1:6" ht="21.2" customHeight="1" x14ac:dyDescent="0.15">
      <c r="A14" s="306"/>
      <c r="B14" s="318"/>
      <c r="C14" s="52" t="s">
        <v>133</v>
      </c>
      <c r="D14" s="53" t="s">
        <v>134</v>
      </c>
      <c r="E14" s="53" t="s">
        <v>132</v>
      </c>
      <c r="F14" s="69" t="s">
        <v>88</v>
      </c>
    </row>
    <row r="15" spans="1:6" ht="21.2" customHeight="1" x14ac:dyDescent="0.15">
      <c r="A15" s="306"/>
      <c r="B15" s="318"/>
      <c r="C15" s="52"/>
      <c r="D15" s="53"/>
      <c r="E15" s="53"/>
      <c r="F15" s="69"/>
    </row>
    <row r="16" spans="1:6" ht="21.2" customHeight="1" x14ac:dyDescent="0.15">
      <c r="A16" s="306"/>
      <c r="B16" s="318"/>
      <c r="C16" s="52"/>
      <c r="D16" s="53"/>
      <c r="E16" s="53"/>
      <c r="F16" s="69"/>
    </row>
    <row r="17" spans="1:7" ht="21.2" customHeight="1" x14ac:dyDescent="0.15">
      <c r="A17" s="306"/>
      <c r="B17" s="318"/>
      <c r="C17" s="52"/>
      <c r="D17" s="53"/>
      <c r="E17" s="53"/>
      <c r="F17" s="69"/>
    </row>
    <row r="18" spans="1:7" ht="54.75" customHeight="1" x14ac:dyDescent="0.15">
      <c r="A18" s="1" t="s">
        <v>46</v>
      </c>
      <c r="B18" s="188" t="s">
        <v>181</v>
      </c>
      <c r="C18" s="188"/>
      <c r="D18" s="188"/>
      <c r="E18" s="188"/>
      <c r="F18" s="188"/>
    </row>
    <row r="19" spans="1:7" ht="24.95" customHeight="1" x14ac:dyDescent="0.15">
      <c r="A19" s="1" t="s">
        <v>47</v>
      </c>
      <c r="B19" s="321" t="s">
        <v>180</v>
      </c>
      <c r="C19" s="322"/>
      <c r="D19" s="322"/>
      <c r="E19" s="322"/>
      <c r="F19" s="323"/>
    </row>
    <row r="20" spans="1:7" ht="20.100000000000001" customHeight="1" x14ac:dyDescent="0.15">
      <c r="A20" s="188" t="s">
        <v>48</v>
      </c>
      <c r="B20" s="305" t="s">
        <v>5</v>
      </c>
      <c r="C20" s="305" t="s">
        <v>9</v>
      </c>
      <c r="D20" s="305" t="s">
        <v>41</v>
      </c>
      <c r="E20" s="305"/>
      <c r="F20" s="305"/>
    </row>
    <row r="21" spans="1:7" ht="20.100000000000001" customHeight="1" x14ac:dyDescent="0.15">
      <c r="A21" s="188"/>
      <c r="B21" s="305"/>
      <c r="C21" s="305"/>
      <c r="D21" s="69" t="s">
        <v>38</v>
      </c>
      <c r="E21" s="69" t="s">
        <v>39</v>
      </c>
      <c r="F21" s="69" t="s">
        <v>40</v>
      </c>
    </row>
    <row r="22" spans="1:7" ht="74.25" customHeight="1" x14ac:dyDescent="0.15">
      <c r="A22" s="188"/>
      <c r="B22" s="316" t="s">
        <v>60</v>
      </c>
      <c r="C22" s="188" t="s">
        <v>135</v>
      </c>
      <c r="D22" s="71" t="s">
        <v>136</v>
      </c>
      <c r="E22" s="71" t="s">
        <v>137</v>
      </c>
      <c r="F22" s="71" t="s">
        <v>138</v>
      </c>
    </row>
    <row r="23" spans="1:7" ht="68.25" customHeight="1" x14ac:dyDescent="0.15">
      <c r="A23" s="188"/>
      <c r="B23" s="316"/>
      <c r="C23" s="188"/>
      <c r="D23" s="2" t="s">
        <v>139</v>
      </c>
      <c r="E23" s="1"/>
      <c r="F23" s="1"/>
    </row>
    <row r="24" spans="1:7" ht="89.45" customHeight="1" x14ac:dyDescent="0.15">
      <c r="A24" s="188"/>
      <c r="B24" s="58" t="s">
        <v>59</v>
      </c>
      <c r="C24" s="71" t="s">
        <v>142</v>
      </c>
      <c r="D24" s="1" t="s">
        <v>136</v>
      </c>
      <c r="E24" s="1" t="s">
        <v>140</v>
      </c>
      <c r="F24" s="1" t="s">
        <v>141</v>
      </c>
    </row>
    <row r="25" spans="1:7" x14ac:dyDescent="0.15">
      <c r="B25" s="30"/>
    </row>
    <row r="27" spans="1:7" x14ac:dyDescent="0.15">
      <c r="B27" s="32"/>
      <c r="C27" s="32"/>
      <c r="D27" s="32"/>
      <c r="E27" s="32"/>
      <c r="F27" s="32"/>
      <c r="G27" s="32"/>
    </row>
    <row r="28" spans="1:7" x14ac:dyDescent="0.15">
      <c r="B28" s="32"/>
      <c r="C28" s="32"/>
      <c r="D28" s="32"/>
      <c r="E28" s="32"/>
      <c r="F28" s="32"/>
      <c r="G28" s="32"/>
    </row>
    <row r="30" spans="1:7" x14ac:dyDescent="0.15">
      <c r="A30" s="33"/>
    </row>
    <row r="34" spans="1:1" x14ac:dyDescent="0.15">
      <c r="A34" s="33"/>
    </row>
    <row r="48" spans="1:1" x14ac:dyDescent="0.15">
      <c r="A48" s="34"/>
    </row>
  </sheetData>
  <mergeCells count="24">
    <mergeCell ref="B18:F18"/>
    <mergeCell ref="B19:F19"/>
    <mergeCell ref="A20:A24"/>
    <mergeCell ref="B20:B21"/>
    <mergeCell ref="C20:C21"/>
    <mergeCell ref="D20:F20"/>
    <mergeCell ref="B22:B23"/>
    <mergeCell ref="C22:C23"/>
    <mergeCell ref="A8:A17"/>
    <mergeCell ref="E8:F8"/>
    <mergeCell ref="B9:B12"/>
    <mergeCell ref="E9:F9"/>
    <mergeCell ref="E10:F10"/>
    <mergeCell ref="E11:F11"/>
    <mergeCell ref="E12:F12"/>
    <mergeCell ref="B13:B17"/>
    <mergeCell ref="C13:E13"/>
    <mergeCell ref="A6:A7"/>
    <mergeCell ref="B6:F7"/>
    <mergeCell ref="A1:F1"/>
    <mergeCell ref="A2:A3"/>
    <mergeCell ref="B2:F3"/>
    <mergeCell ref="A4:A5"/>
    <mergeCell ref="B4:F5"/>
  </mergeCells>
  <phoneticPr fontId="2"/>
  <pageMargins left="0.19685039370078741" right="0.19685039370078741" top="0.31496062992125984" bottom="0.74803149606299213" header="0.27559055118110237" footer="0.31496062992125984"/>
  <pageSetup paperSize="9" scale="97"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K69"/>
  <sheetViews>
    <sheetView topLeftCell="A28" zoomScaleNormal="100" workbookViewId="0">
      <selection activeCell="K68" sqref="K68"/>
    </sheetView>
  </sheetViews>
  <sheetFormatPr defaultRowHeight="13.5" x14ac:dyDescent="0.15"/>
  <cols>
    <col min="1" max="1" width="3.375" style="24" bestFit="1" customWidth="1"/>
    <col min="2" max="2" width="8.875" style="24" customWidth="1"/>
    <col min="3" max="3" width="5.375" style="24" customWidth="1"/>
    <col min="4" max="4" width="29.25" style="24" customWidth="1"/>
    <col min="5" max="5" width="2.875" style="24" customWidth="1"/>
    <col min="6" max="6" width="3.125" style="24" customWidth="1"/>
    <col min="7" max="8" width="15.625" style="49" customWidth="1"/>
    <col min="9" max="9" width="9" style="24"/>
    <col min="10" max="10" width="11.75" style="24" customWidth="1"/>
    <col min="11" max="11" width="9.25" style="24" bestFit="1" customWidth="1"/>
    <col min="12" max="211" width="9" style="24"/>
    <col min="212" max="212" width="3.375" style="24" bestFit="1" customWidth="1"/>
    <col min="213" max="213" width="8.875" style="24" customWidth="1"/>
    <col min="214" max="214" width="5.375" style="24" customWidth="1"/>
    <col min="215" max="215" width="29.25" style="24" customWidth="1"/>
    <col min="216" max="216" width="2.875" style="24" customWidth="1"/>
    <col min="217" max="217" width="3.125" style="24" customWidth="1"/>
    <col min="218" max="219" width="15.625" style="24" customWidth="1"/>
    <col min="220" max="467" width="9" style="24"/>
    <col min="468" max="468" width="3.375" style="24" bestFit="1" customWidth="1"/>
    <col min="469" max="469" width="8.875" style="24" customWidth="1"/>
    <col min="470" max="470" width="5.375" style="24" customWidth="1"/>
    <col min="471" max="471" width="29.25" style="24" customWidth="1"/>
    <col min="472" max="472" width="2.875" style="24" customWidth="1"/>
    <col min="473" max="473" width="3.125" style="24" customWidth="1"/>
    <col min="474" max="475" width="15.625" style="24" customWidth="1"/>
    <col min="476" max="723" width="9" style="24"/>
    <col min="724" max="724" width="3.375" style="24" bestFit="1" customWidth="1"/>
    <col min="725" max="725" width="8.875" style="24" customWidth="1"/>
    <col min="726" max="726" width="5.375" style="24" customWidth="1"/>
    <col min="727" max="727" width="29.25" style="24" customWidth="1"/>
    <col min="728" max="728" width="2.875" style="24" customWidth="1"/>
    <col min="729" max="729" width="3.125" style="24" customWidth="1"/>
    <col min="730" max="731" width="15.625" style="24" customWidth="1"/>
    <col min="732" max="979" width="9" style="24"/>
    <col min="980" max="980" width="3.375" style="24" bestFit="1" customWidth="1"/>
    <col min="981" max="981" width="8.875" style="24" customWidth="1"/>
    <col min="982" max="982" width="5.375" style="24" customWidth="1"/>
    <col min="983" max="983" width="29.25" style="24" customWidth="1"/>
    <col min="984" max="984" width="2.875" style="24" customWidth="1"/>
    <col min="985" max="985" width="3.125" style="24" customWidth="1"/>
    <col min="986" max="987" width="15.625" style="24" customWidth="1"/>
    <col min="988" max="1235" width="9" style="24"/>
    <col min="1236" max="1236" width="3.375" style="24" bestFit="1" customWidth="1"/>
    <col min="1237" max="1237" width="8.875" style="24" customWidth="1"/>
    <col min="1238" max="1238" width="5.375" style="24" customWidth="1"/>
    <col min="1239" max="1239" width="29.25" style="24" customWidth="1"/>
    <col min="1240" max="1240" width="2.875" style="24" customWidth="1"/>
    <col min="1241" max="1241" width="3.125" style="24" customWidth="1"/>
    <col min="1242" max="1243" width="15.625" style="24" customWidth="1"/>
    <col min="1244" max="1491" width="9" style="24"/>
    <col min="1492" max="1492" width="3.375" style="24" bestFit="1" customWidth="1"/>
    <col min="1493" max="1493" width="8.875" style="24" customWidth="1"/>
    <col min="1494" max="1494" width="5.375" style="24" customWidth="1"/>
    <col min="1495" max="1495" width="29.25" style="24" customWidth="1"/>
    <col min="1496" max="1496" width="2.875" style="24" customWidth="1"/>
    <col min="1497" max="1497" width="3.125" style="24" customWidth="1"/>
    <col min="1498" max="1499" width="15.625" style="24" customWidth="1"/>
    <col min="1500" max="1747" width="9" style="24"/>
    <col min="1748" max="1748" width="3.375" style="24" bestFit="1" customWidth="1"/>
    <col min="1749" max="1749" width="8.875" style="24" customWidth="1"/>
    <col min="1750" max="1750" width="5.375" style="24" customWidth="1"/>
    <col min="1751" max="1751" width="29.25" style="24" customWidth="1"/>
    <col min="1752" max="1752" width="2.875" style="24" customWidth="1"/>
    <col min="1753" max="1753" width="3.125" style="24" customWidth="1"/>
    <col min="1754" max="1755" width="15.625" style="24" customWidth="1"/>
    <col min="1756" max="2003" width="9" style="24"/>
    <col min="2004" max="2004" width="3.375" style="24" bestFit="1" customWidth="1"/>
    <col min="2005" max="2005" width="8.875" style="24" customWidth="1"/>
    <col min="2006" max="2006" width="5.375" style="24" customWidth="1"/>
    <col min="2007" max="2007" width="29.25" style="24" customWidth="1"/>
    <col min="2008" max="2008" width="2.875" style="24" customWidth="1"/>
    <col min="2009" max="2009" width="3.125" style="24" customWidth="1"/>
    <col min="2010" max="2011" width="15.625" style="24" customWidth="1"/>
    <col min="2012" max="2259" width="9" style="24"/>
    <col min="2260" max="2260" width="3.375" style="24" bestFit="1" customWidth="1"/>
    <col min="2261" max="2261" width="8.875" style="24" customWidth="1"/>
    <col min="2262" max="2262" width="5.375" style="24" customWidth="1"/>
    <col min="2263" max="2263" width="29.25" style="24" customWidth="1"/>
    <col min="2264" max="2264" width="2.875" style="24" customWidth="1"/>
    <col min="2265" max="2265" width="3.125" style="24" customWidth="1"/>
    <col min="2266" max="2267" width="15.625" style="24" customWidth="1"/>
    <col min="2268" max="2515" width="9" style="24"/>
    <col min="2516" max="2516" width="3.375" style="24" bestFit="1" customWidth="1"/>
    <col min="2517" max="2517" width="8.875" style="24" customWidth="1"/>
    <col min="2518" max="2518" width="5.375" style="24" customWidth="1"/>
    <col min="2519" max="2519" width="29.25" style="24" customWidth="1"/>
    <col min="2520" max="2520" width="2.875" style="24" customWidth="1"/>
    <col min="2521" max="2521" width="3.125" style="24" customWidth="1"/>
    <col min="2522" max="2523" width="15.625" style="24" customWidth="1"/>
    <col min="2524" max="2771" width="9" style="24"/>
    <col min="2772" max="2772" width="3.375" style="24" bestFit="1" customWidth="1"/>
    <col min="2773" max="2773" width="8.875" style="24" customWidth="1"/>
    <col min="2774" max="2774" width="5.375" style="24" customWidth="1"/>
    <col min="2775" max="2775" width="29.25" style="24" customWidth="1"/>
    <col min="2776" max="2776" width="2.875" style="24" customWidth="1"/>
    <col min="2777" max="2777" width="3.125" style="24" customWidth="1"/>
    <col min="2778" max="2779" width="15.625" style="24" customWidth="1"/>
    <col min="2780" max="3027" width="9" style="24"/>
    <col min="3028" max="3028" width="3.375" style="24" bestFit="1" customWidth="1"/>
    <col min="3029" max="3029" width="8.875" style="24" customWidth="1"/>
    <col min="3030" max="3030" width="5.375" style="24" customWidth="1"/>
    <col min="3031" max="3031" width="29.25" style="24" customWidth="1"/>
    <col min="3032" max="3032" width="2.875" style="24" customWidth="1"/>
    <col min="3033" max="3033" width="3.125" style="24" customWidth="1"/>
    <col min="3034" max="3035" width="15.625" style="24" customWidth="1"/>
    <col min="3036" max="3283" width="9" style="24"/>
    <col min="3284" max="3284" width="3.375" style="24" bestFit="1" customWidth="1"/>
    <col min="3285" max="3285" width="8.875" style="24" customWidth="1"/>
    <col min="3286" max="3286" width="5.375" style="24" customWidth="1"/>
    <col min="3287" max="3287" width="29.25" style="24" customWidth="1"/>
    <col min="3288" max="3288" width="2.875" style="24" customWidth="1"/>
    <col min="3289" max="3289" width="3.125" style="24" customWidth="1"/>
    <col min="3290" max="3291" width="15.625" style="24" customWidth="1"/>
    <col min="3292" max="3539" width="9" style="24"/>
    <col min="3540" max="3540" width="3.375" style="24" bestFit="1" customWidth="1"/>
    <col min="3541" max="3541" width="8.875" style="24" customWidth="1"/>
    <col min="3542" max="3542" width="5.375" style="24" customWidth="1"/>
    <col min="3543" max="3543" width="29.25" style="24" customWidth="1"/>
    <col min="3544" max="3544" width="2.875" style="24" customWidth="1"/>
    <col min="3545" max="3545" width="3.125" style="24" customWidth="1"/>
    <col min="3546" max="3547" width="15.625" style="24" customWidth="1"/>
    <col min="3548" max="3795" width="9" style="24"/>
    <col min="3796" max="3796" width="3.375" style="24" bestFit="1" customWidth="1"/>
    <col min="3797" max="3797" width="8.875" style="24" customWidth="1"/>
    <col min="3798" max="3798" width="5.375" style="24" customWidth="1"/>
    <col min="3799" max="3799" width="29.25" style="24" customWidth="1"/>
    <col min="3800" max="3800" width="2.875" style="24" customWidth="1"/>
    <col min="3801" max="3801" width="3.125" style="24" customWidth="1"/>
    <col min="3802" max="3803" width="15.625" style="24" customWidth="1"/>
    <col min="3804" max="4051" width="9" style="24"/>
    <col min="4052" max="4052" width="3.375" style="24" bestFit="1" customWidth="1"/>
    <col min="4053" max="4053" width="8.875" style="24" customWidth="1"/>
    <col min="4054" max="4054" width="5.375" style="24" customWidth="1"/>
    <col min="4055" max="4055" width="29.25" style="24" customWidth="1"/>
    <col min="4056" max="4056" width="2.875" style="24" customWidth="1"/>
    <col min="4057" max="4057" width="3.125" style="24" customWidth="1"/>
    <col min="4058" max="4059" width="15.625" style="24" customWidth="1"/>
    <col min="4060" max="4307" width="9" style="24"/>
    <col min="4308" max="4308" width="3.375" style="24" bestFit="1" customWidth="1"/>
    <col min="4309" max="4309" width="8.875" style="24" customWidth="1"/>
    <col min="4310" max="4310" width="5.375" style="24" customWidth="1"/>
    <col min="4311" max="4311" width="29.25" style="24" customWidth="1"/>
    <col min="4312" max="4312" width="2.875" style="24" customWidth="1"/>
    <col min="4313" max="4313" width="3.125" style="24" customWidth="1"/>
    <col min="4314" max="4315" width="15.625" style="24" customWidth="1"/>
    <col min="4316" max="4563" width="9" style="24"/>
    <col min="4564" max="4564" width="3.375" style="24" bestFit="1" customWidth="1"/>
    <col min="4565" max="4565" width="8.875" style="24" customWidth="1"/>
    <col min="4566" max="4566" width="5.375" style="24" customWidth="1"/>
    <col min="4567" max="4567" width="29.25" style="24" customWidth="1"/>
    <col min="4568" max="4568" width="2.875" style="24" customWidth="1"/>
    <col min="4569" max="4569" width="3.125" style="24" customWidth="1"/>
    <col min="4570" max="4571" width="15.625" style="24" customWidth="1"/>
    <col min="4572" max="4819" width="9" style="24"/>
    <col min="4820" max="4820" width="3.375" style="24" bestFit="1" customWidth="1"/>
    <col min="4821" max="4821" width="8.875" style="24" customWidth="1"/>
    <col min="4822" max="4822" width="5.375" style="24" customWidth="1"/>
    <col min="4823" max="4823" width="29.25" style="24" customWidth="1"/>
    <col min="4824" max="4824" width="2.875" style="24" customWidth="1"/>
    <col min="4825" max="4825" width="3.125" style="24" customWidth="1"/>
    <col min="4826" max="4827" width="15.625" style="24" customWidth="1"/>
    <col min="4828" max="5075" width="9" style="24"/>
    <col min="5076" max="5076" width="3.375" style="24" bestFit="1" customWidth="1"/>
    <col min="5077" max="5077" width="8.875" style="24" customWidth="1"/>
    <col min="5078" max="5078" width="5.375" style="24" customWidth="1"/>
    <col min="5079" max="5079" width="29.25" style="24" customWidth="1"/>
    <col min="5080" max="5080" width="2.875" style="24" customWidth="1"/>
    <col min="5081" max="5081" width="3.125" style="24" customWidth="1"/>
    <col min="5082" max="5083" width="15.625" style="24" customWidth="1"/>
    <col min="5084" max="5331" width="9" style="24"/>
    <col min="5332" max="5332" width="3.375" style="24" bestFit="1" customWidth="1"/>
    <col min="5333" max="5333" width="8.875" style="24" customWidth="1"/>
    <col min="5334" max="5334" width="5.375" style="24" customWidth="1"/>
    <col min="5335" max="5335" width="29.25" style="24" customWidth="1"/>
    <col min="5336" max="5336" width="2.875" style="24" customWidth="1"/>
    <col min="5337" max="5337" width="3.125" style="24" customWidth="1"/>
    <col min="5338" max="5339" width="15.625" style="24" customWidth="1"/>
    <col min="5340" max="5587" width="9" style="24"/>
    <col min="5588" max="5588" width="3.375" style="24" bestFit="1" customWidth="1"/>
    <col min="5589" max="5589" width="8.875" style="24" customWidth="1"/>
    <col min="5590" max="5590" width="5.375" style="24" customWidth="1"/>
    <col min="5591" max="5591" width="29.25" style="24" customWidth="1"/>
    <col min="5592" max="5592" width="2.875" style="24" customWidth="1"/>
    <col min="5593" max="5593" width="3.125" style="24" customWidth="1"/>
    <col min="5594" max="5595" width="15.625" style="24" customWidth="1"/>
    <col min="5596" max="5843" width="9" style="24"/>
    <col min="5844" max="5844" width="3.375" style="24" bestFit="1" customWidth="1"/>
    <col min="5845" max="5845" width="8.875" style="24" customWidth="1"/>
    <col min="5846" max="5846" width="5.375" style="24" customWidth="1"/>
    <col min="5847" max="5847" width="29.25" style="24" customWidth="1"/>
    <col min="5848" max="5848" width="2.875" style="24" customWidth="1"/>
    <col min="5849" max="5849" width="3.125" style="24" customWidth="1"/>
    <col min="5850" max="5851" width="15.625" style="24" customWidth="1"/>
    <col min="5852" max="6099" width="9" style="24"/>
    <col min="6100" max="6100" width="3.375" style="24" bestFit="1" customWidth="1"/>
    <col min="6101" max="6101" width="8.875" style="24" customWidth="1"/>
    <col min="6102" max="6102" width="5.375" style="24" customWidth="1"/>
    <col min="6103" max="6103" width="29.25" style="24" customWidth="1"/>
    <col min="6104" max="6104" width="2.875" style="24" customWidth="1"/>
    <col min="6105" max="6105" width="3.125" style="24" customWidth="1"/>
    <col min="6106" max="6107" width="15.625" style="24" customWidth="1"/>
    <col min="6108" max="6355" width="9" style="24"/>
    <col min="6356" max="6356" width="3.375" style="24" bestFit="1" customWidth="1"/>
    <col min="6357" max="6357" width="8.875" style="24" customWidth="1"/>
    <col min="6358" max="6358" width="5.375" style="24" customWidth="1"/>
    <col min="6359" max="6359" width="29.25" style="24" customWidth="1"/>
    <col min="6360" max="6360" width="2.875" style="24" customWidth="1"/>
    <col min="6361" max="6361" width="3.125" style="24" customWidth="1"/>
    <col min="6362" max="6363" width="15.625" style="24" customWidth="1"/>
    <col min="6364" max="6611" width="9" style="24"/>
    <col min="6612" max="6612" width="3.375" style="24" bestFit="1" customWidth="1"/>
    <col min="6613" max="6613" width="8.875" style="24" customWidth="1"/>
    <col min="6614" max="6614" width="5.375" style="24" customWidth="1"/>
    <col min="6615" max="6615" width="29.25" style="24" customWidth="1"/>
    <col min="6616" max="6616" width="2.875" style="24" customWidth="1"/>
    <col min="6617" max="6617" width="3.125" style="24" customWidth="1"/>
    <col min="6618" max="6619" width="15.625" style="24" customWidth="1"/>
    <col min="6620" max="6867" width="9" style="24"/>
    <col min="6868" max="6868" width="3.375" style="24" bestFit="1" customWidth="1"/>
    <col min="6869" max="6869" width="8.875" style="24" customWidth="1"/>
    <col min="6870" max="6870" width="5.375" style="24" customWidth="1"/>
    <col min="6871" max="6871" width="29.25" style="24" customWidth="1"/>
    <col min="6872" max="6872" width="2.875" style="24" customWidth="1"/>
    <col min="6873" max="6873" width="3.125" style="24" customWidth="1"/>
    <col min="6874" max="6875" width="15.625" style="24" customWidth="1"/>
    <col min="6876" max="7123" width="9" style="24"/>
    <col min="7124" max="7124" width="3.375" style="24" bestFit="1" customWidth="1"/>
    <col min="7125" max="7125" width="8.875" style="24" customWidth="1"/>
    <col min="7126" max="7126" width="5.375" style="24" customWidth="1"/>
    <col min="7127" max="7127" width="29.25" style="24" customWidth="1"/>
    <col min="7128" max="7128" width="2.875" style="24" customWidth="1"/>
    <col min="7129" max="7129" width="3.125" style="24" customWidth="1"/>
    <col min="7130" max="7131" width="15.625" style="24" customWidth="1"/>
    <col min="7132" max="7379" width="9" style="24"/>
    <col min="7380" max="7380" width="3.375" style="24" bestFit="1" customWidth="1"/>
    <col min="7381" max="7381" width="8.875" style="24" customWidth="1"/>
    <col min="7382" max="7382" width="5.375" style="24" customWidth="1"/>
    <col min="7383" max="7383" width="29.25" style="24" customWidth="1"/>
    <col min="7384" max="7384" width="2.875" style="24" customWidth="1"/>
    <col min="7385" max="7385" width="3.125" style="24" customWidth="1"/>
    <col min="7386" max="7387" width="15.625" style="24" customWidth="1"/>
    <col min="7388" max="7635" width="9" style="24"/>
    <col min="7636" max="7636" width="3.375" style="24" bestFit="1" customWidth="1"/>
    <col min="7637" max="7637" width="8.875" style="24" customWidth="1"/>
    <col min="7638" max="7638" width="5.375" style="24" customWidth="1"/>
    <col min="7639" max="7639" width="29.25" style="24" customWidth="1"/>
    <col min="7640" max="7640" width="2.875" style="24" customWidth="1"/>
    <col min="7641" max="7641" width="3.125" style="24" customWidth="1"/>
    <col min="7642" max="7643" width="15.625" style="24" customWidth="1"/>
    <col min="7644" max="7891" width="9" style="24"/>
    <col min="7892" max="7892" width="3.375" style="24" bestFit="1" customWidth="1"/>
    <col min="7893" max="7893" width="8.875" style="24" customWidth="1"/>
    <col min="7894" max="7894" width="5.375" style="24" customWidth="1"/>
    <col min="7895" max="7895" width="29.25" style="24" customWidth="1"/>
    <col min="7896" max="7896" width="2.875" style="24" customWidth="1"/>
    <col min="7897" max="7897" width="3.125" style="24" customWidth="1"/>
    <col min="7898" max="7899" width="15.625" style="24" customWidth="1"/>
    <col min="7900" max="8147" width="9" style="24"/>
    <col min="8148" max="8148" width="3.375" style="24" bestFit="1" customWidth="1"/>
    <col min="8149" max="8149" width="8.875" style="24" customWidth="1"/>
    <col min="8150" max="8150" width="5.375" style="24" customWidth="1"/>
    <col min="8151" max="8151" width="29.25" style="24" customWidth="1"/>
    <col min="8152" max="8152" width="2.875" style="24" customWidth="1"/>
    <col min="8153" max="8153" width="3.125" style="24" customWidth="1"/>
    <col min="8154" max="8155" width="15.625" style="24" customWidth="1"/>
    <col min="8156" max="8403" width="9" style="24"/>
    <col min="8404" max="8404" width="3.375" style="24" bestFit="1" customWidth="1"/>
    <col min="8405" max="8405" width="8.875" style="24" customWidth="1"/>
    <col min="8406" max="8406" width="5.375" style="24" customWidth="1"/>
    <col min="8407" max="8407" width="29.25" style="24" customWidth="1"/>
    <col min="8408" max="8408" width="2.875" style="24" customWidth="1"/>
    <col min="8409" max="8409" width="3.125" style="24" customWidth="1"/>
    <col min="8410" max="8411" width="15.625" style="24" customWidth="1"/>
    <col min="8412" max="8659" width="9" style="24"/>
    <col min="8660" max="8660" width="3.375" style="24" bestFit="1" customWidth="1"/>
    <col min="8661" max="8661" width="8.875" style="24" customWidth="1"/>
    <col min="8662" max="8662" width="5.375" style="24" customWidth="1"/>
    <col min="8663" max="8663" width="29.25" style="24" customWidth="1"/>
    <col min="8664" max="8664" width="2.875" style="24" customWidth="1"/>
    <col min="8665" max="8665" width="3.125" style="24" customWidth="1"/>
    <col min="8666" max="8667" width="15.625" style="24" customWidth="1"/>
    <col min="8668" max="8915" width="9" style="24"/>
    <col min="8916" max="8916" width="3.375" style="24" bestFit="1" customWidth="1"/>
    <col min="8917" max="8917" width="8.875" style="24" customWidth="1"/>
    <col min="8918" max="8918" width="5.375" style="24" customWidth="1"/>
    <col min="8919" max="8919" width="29.25" style="24" customWidth="1"/>
    <col min="8920" max="8920" width="2.875" style="24" customWidth="1"/>
    <col min="8921" max="8921" width="3.125" style="24" customWidth="1"/>
    <col min="8922" max="8923" width="15.625" style="24" customWidth="1"/>
    <col min="8924" max="9171" width="9" style="24"/>
    <col min="9172" max="9172" width="3.375" style="24" bestFit="1" customWidth="1"/>
    <col min="9173" max="9173" width="8.875" style="24" customWidth="1"/>
    <col min="9174" max="9174" width="5.375" style="24" customWidth="1"/>
    <col min="9175" max="9175" width="29.25" style="24" customWidth="1"/>
    <col min="9176" max="9176" width="2.875" style="24" customWidth="1"/>
    <col min="9177" max="9177" width="3.125" style="24" customWidth="1"/>
    <col min="9178" max="9179" width="15.625" style="24" customWidth="1"/>
    <col min="9180" max="9427" width="9" style="24"/>
    <col min="9428" max="9428" width="3.375" style="24" bestFit="1" customWidth="1"/>
    <col min="9429" max="9429" width="8.875" style="24" customWidth="1"/>
    <col min="9430" max="9430" width="5.375" style="24" customWidth="1"/>
    <col min="9431" max="9431" width="29.25" style="24" customWidth="1"/>
    <col min="9432" max="9432" width="2.875" style="24" customWidth="1"/>
    <col min="9433" max="9433" width="3.125" style="24" customWidth="1"/>
    <col min="9434" max="9435" width="15.625" style="24" customWidth="1"/>
    <col min="9436" max="9683" width="9" style="24"/>
    <col min="9684" max="9684" width="3.375" style="24" bestFit="1" customWidth="1"/>
    <col min="9685" max="9685" width="8.875" style="24" customWidth="1"/>
    <col min="9686" max="9686" width="5.375" style="24" customWidth="1"/>
    <col min="9687" max="9687" width="29.25" style="24" customWidth="1"/>
    <col min="9688" max="9688" width="2.875" style="24" customWidth="1"/>
    <col min="9689" max="9689" width="3.125" style="24" customWidth="1"/>
    <col min="9690" max="9691" width="15.625" style="24" customWidth="1"/>
    <col min="9692" max="9939" width="9" style="24"/>
    <col min="9940" max="9940" width="3.375" style="24" bestFit="1" customWidth="1"/>
    <col min="9941" max="9941" width="8.875" style="24" customWidth="1"/>
    <col min="9942" max="9942" width="5.375" style="24" customWidth="1"/>
    <col min="9943" max="9943" width="29.25" style="24" customWidth="1"/>
    <col min="9944" max="9944" width="2.875" style="24" customWidth="1"/>
    <col min="9945" max="9945" width="3.125" style="24" customWidth="1"/>
    <col min="9946" max="9947" width="15.625" style="24" customWidth="1"/>
    <col min="9948" max="10195" width="9" style="24"/>
    <col min="10196" max="10196" width="3.375" style="24" bestFit="1" customWidth="1"/>
    <col min="10197" max="10197" width="8.875" style="24" customWidth="1"/>
    <col min="10198" max="10198" width="5.375" style="24" customWidth="1"/>
    <col min="10199" max="10199" width="29.25" style="24" customWidth="1"/>
    <col min="10200" max="10200" width="2.875" style="24" customWidth="1"/>
    <col min="10201" max="10201" width="3.125" style="24" customWidth="1"/>
    <col min="10202" max="10203" width="15.625" style="24" customWidth="1"/>
    <col min="10204" max="10451" width="9" style="24"/>
    <col min="10452" max="10452" width="3.375" style="24" bestFit="1" customWidth="1"/>
    <col min="10453" max="10453" width="8.875" style="24" customWidth="1"/>
    <col min="10454" max="10454" width="5.375" style="24" customWidth="1"/>
    <col min="10455" max="10455" width="29.25" style="24" customWidth="1"/>
    <col min="10456" max="10456" width="2.875" style="24" customWidth="1"/>
    <col min="10457" max="10457" width="3.125" style="24" customWidth="1"/>
    <col min="10458" max="10459" width="15.625" style="24" customWidth="1"/>
    <col min="10460" max="10707" width="9" style="24"/>
    <col min="10708" max="10708" width="3.375" style="24" bestFit="1" customWidth="1"/>
    <col min="10709" max="10709" width="8.875" style="24" customWidth="1"/>
    <col min="10710" max="10710" width="5.375" style="24" customWidth="1"/>
    <col min="10711" max="10711" width="29.25" style="24" customWidth="1"/>
    <col min="10712" max="10712" width="2.875" style="24" customWidth="1"/>
    <col min="10713" max="10713" width="3.125" style="24" customWidth="1"/>
    <col min="10714" max="10715" width="15.625" style="24" customWidth="1"/>
    <col min="10716" max="10963" width="9" style="24"/>
    <col min="10964" max="10964" width="3.375" style="24" bestFit="1" customWidth="1"/>
    <col min="10965" max="10965" width="8.875" style="24" customWidth="1"/>
    <col min="10966" max="10966" width="5.375" style="24" customWidth="1"/>
    <col min="10967" max="10967" width="29.25" style="24" customWidth="1"/>
    <col min="10968" max="10968" width="2.875" style="24" customWidth="1"/>
    <col min="10969" max="10969" width="3.125" style="24" customWidth="1"/>
    <col min="10970" max="10971" width="15.625" style="24" customWidth="1"/>
    <col min="10972" max="11219" width="9" style="24"/>
    <col min="11220" max="11220" width="3.375" style="24" bestFit="1" customWidth="1"/>
    <col min="11221" max="11221" width="8.875" style="24" customWidth="1"/>
    <col min="11222" max="11222" width="5.375" style="24" customWidth="1"/>
    <col min="11223" max="11223" width="29.25" style="24" customWidth="1"/>
    <col min="11224" max="11224" width="2.875" style="24" customWidth="1"/>
    <col min="11225" max="11225" width="3.125" style="24" customWidth="1"/>
    <col min="11226" max="11227" width="15.625" style="24" customWidth="1"/>
    <col min="11228" max="11475" width="9" style="24"/>
    <col min="11476" max="11476" width="3.375" style="24" bestFit="1" customWidth="1"/>
    <col min="11477" max="11477" width="8.875" style="24" customWidth="1"/>
    <col min="11478" max="11478" width="5.375" style="24" customWidth="1"/>
    <col min="11479" max="11479" width="29.25" style="24" customWidth="1"/>
    <col min="11480" max="11480" width="2.875" style="24" customWidth="1"/>
    <col min="11481" max="11481" width="3.125" style="24" customWidth="1"/>
    <col min="11482" max="11483" width="15.625" style="24" customWidth="1"/>
    <col min="11484" max="11731" width="9" style="24"/>
    <col min="11732" max="11732" width="3.375" style="24" bestFit="1" customWidth="1"/>
    <col min="11733" max="11733" width="8.875" style="24" customWidth="1"/>
    <col min="11734" max="11734" width="5.375" style="24" customWidth="1"/>
    <col min="11735" max="11735" width="29.25" style="24" customWidth="1"/>
    <col min="11736" max="11736" width="2.875" style="24" customWidth="1"/>
    <col min="11737" max="11737" width="3.125" style="24" customWidth="1"/>
    <col min="11738" max="11739" width="15.625" style="24" customWidth="1"/>
    <col min="11740" max="11987" width="9" style="24"/>
    <col min="11988" max="11988" width="3.375" style="24" bestFit="1" customWidth="1"/>
    <col min="11989" max="11989" width="8.875" style="24" customWidth="1"/>
    <col min="11990" max="11990" width="5.375" style="24" customWidth="1"/>
    <col min="11991" max="11991" width="29.25" style="24" customWidth="1"/>
    <col min="11992" max="11992" width="2.875" style="24" customWidth="1"/>
    <col min="11993" max="11993" width="3.125" style="24" customWidth="1"/>
    <col min="11994" max="11995" width="15.625" style="24" customWidth="1"/>
    <col min="11996" max="12243" width="9" style="24"/>
    <col min="12244" max="12244" width="3.375" style="24" bestFit="1" customWidth="1"/>
    <col min="12245" max="12245" width="8.875" style="24" customWidth="1"/>
    <col min="12246" max="12246" width="5.375" style="24" customWidth="1"/>
    <col min="12247" max="12247" width="29.25" style="24" customWidth="1"/>
    <col min="12248" max="12248" width="2.875" style="24" customWidth="1"/>
    <col min="12249" max="12249" width="3.125" style="24" customWidth="1"/>
    <col min="12250" max="12251" width="15.625" style="24" customWidth="1"/>
    <col min="12252" max="12499" width="9" style="24"/>
    <col min="12500" max="12500" width="3.375" style="24" bestFit="1" customWidth="1"/>
    <col min="12501" max="12501" width="8.875" style="24" customWidth="1"/>
    <col min="12502" max="12502" width="5.375" style="24" customWidth="1"/>
    <col min="12503" max="12503" width="29.25" style="24" customWidth="1"/>
    <col min="12504" max="12504" width="2.875" style="24" customWidth="1"/>
    <col min="12505" max="12505" width="3.125" style="24" customWidth="1"/>
    <col min="12506" max="12507" width="15.625" style="24" customWidth="1"/>
    <col min="12508" max="12755" width="9" style="24"/>
    <col min="12756" max="12756" width="3.375" style="24" bestFit="1" customWidth="1"/>
    <col min="12757" max="12757" width="8.875" style="24" customWidth="1"/>
    <col min="12758" max="12758" width="5.375" style="24" customWidth="1"/>
    <col min="12759" max="12759" width="29.25" style="24" customWidth="1"/>
    <col min="12760" max="12760" width="2.875" style="24" customWidth="1"/>
    <col min="12761" max="12761" width="3.125" style="24" customWidth="1"/>
    <col min="12762" max="12763" width="15.625" style="24" customWidth="1"/>
    <col min="12764" max="13011" width="9" style="24"/>
    <col min="13012" max="13012" width="3.375" style="24" bestFit="1" customWidth="1"/>
    <col min="13013" max="13013" width="8.875" style="24" customWidth="1"/>
    <col min="13014" max="13014" width="5.375" style="24" customWidth="1"/>
    <col min="13015" max="13015" width="29.25" style="24" customWidth="1"/>
    <col min="13016" max="13016" width="2.875" style="24" customWidth="1"/>
    <col min="13017" max="13017" width="3.125" style="24" customWidth="1"/>
    <col min="13018" max="13019" width="15.625" style="24" customWidth="1"/>
    <col min="13020" max="13267" width="9" style="24"/>
    <col min="13268" max="13268" width="3.375" style="24" bestFit="1" customWidth="1"/>
    <col min="13269" max="13269" width="8.875" style="24" customWidth="1"/>
    <col min="13270" max="13270" width="5.375" style="24" customWidth="1"/>
    <col min="13271" max="13271" width="29.25" style="24" customWidth="1"/>
    <col min="13272" max="13272" width="2.875" style="24" customWidth="1"/>
    <col min="13273" max="13273" width="3.125" style="24" customWidth="1"/>
    <col min="13274" max="13275" width="15.625" style="24" customWidth="1"/>
    <col min="13276" max="13523" width="9" style="24"/>
    <col min="13524" max="13524" width="3.375" style="24" bestFit="1" customWidth="1"/>
    <col min="13525" max="13525" width="8.875" style="24" customWidth="1"/>
    <col min="13526" max="13526" width="5.375" style="24" customWidth="1"/>
    <col min="13527" max="13527" width="29.25" style="24" customWidth="1"/>
    <col min="13528" max="13528" width="2.875" style="24" customWidth="1"/>
    <col min="13529" max="13529" width="3.125" style="24" customWidth="1"/>
    <col min="13530" max="13531" width="15.625" style="24" customWidth="1"/>
    <col min="13532" max="13779" width="9" style="24"/>
    <col min="13780" max="13780" width="3.375" style="24" bestFit="1" customWidth="1"/>
    <col min="13781" max="13781" width="8.875" style="24" customWidth="1"/>
    <col min="13782" max="13782" width="5.375" style="24" customWidth="1"/>
    <col min="13783" max="13783" width="29.25" style="24" customWidth="1"/>
    <col min="13784" max="13784" width="2.875" style="24" customWidth="1"/>
    <col min="13785" max="13785" width="3.125" style="24" customWidth="1"/>
    <col min="13786" max="13787" width="15.625" style="24" customWidth="1"/>
    <col min="13788" max="14035" width="9" style="24"/>
    <col min="14036" max="14036" width="3.375" style="24" bestFit="1" customWidth="1"/>
    <col min="14037" max="14037" width="8.875" style="24" customWidth="1"/>
    <col min="14038" max="14038" width="5.375" style="24" customWidth="1"/>
    <col min="14039" max="14039" width="29.25" style="24" customWidth="1"/>
    <col min="14040" max="14040" width="2.875" style="24" customWidth="1"/>
    <col min="14041" max="14041" width="3.125" style="24" customWidth="1"/>
    <col min="14042" max="14043" width="15.625" style="24" customWidth="1"/>
    <col min="14044" max="14291" width="9" style="24"/>
    <col min="14292" max="14292" width="3.375" style="24" bestFit="1" customWidth="1"/>
    <col min="14293" max="14293" width="8.875" style="24" customWidth="1"/>
    <col min="14294" max="14294" width="5.375" style="24" customWidth="1"/>
    <col min="14295" max="14295" width="29.25" style="24" customWidth="1"/>
    <col min="14296" max="14296" width="2.875" style="24" customWidth="1"/>
    <col min="14297" max="14297" width="3.125" style="24" customWidth="1"/>
    <col min="14298" max="14299" width="15.625" style="24" customWidth="1"/>
    <col min="14300" max="14547" width="9" style="24"/>
    <col min="14548" max="14548" width="3.375" style="24" bestFit="1" customWidth="1"/>
    <col min="14549" max="14549" width="8.875" style="24" customWidth="1"/>
    <col min="14550" max="14550" width="5.375" style="24" customWidth="1"/>
    <col min="14551" max="14551" width="29.25" style="24" customWidth="1"/>
    <col min="14552" max="14552" width="2.875" style="24" customWidth="1"/>
    <col min="14553" max="14553" width="3.125" style="24" customWidth="1"/>
    <col min="14554" max="14555" width="15.625" style="24" customWidth="1"/>
    <col min="14556" max="14803" width="9" style="24"/>
    <col min="14804" max="14804" width="3.375" style="24" bestFit="1" customWidth="1"/>
    <col min="14805" max="14805" width="8.875" style="24" customWidth="1"/>
    <col min="14806" max="14806" width="5.375" style="24" customWidth="1"/>
    <col min="14807" max="14807" width="29.25" style="24" customWidth="1"/>
    <col min="14808" max="14808" width="2.875" style="24" customWidth="1"/>
    <col min="14809" max="14809" width="3.125" style="24" customWidth="1"/>
    <col min="14810" max="14811" width="15.625" style="24" customWidth="1"/>
    <col min="14812" max="15059" width="9" style="24"/>
    <col min="15060" max="15060" width="3.375" style="24" bestFit="1" customWidth="1"/>
    <col min="15061" max="15061" width="8.875" style="24" customWidth="1"/>
    <col min="15062" max="15062" width="5.375" style="24" customWidth="1"/>
    <col min="15063" max="15063" width="29.25" style="24" customWidth="1"/>
    <col min="15064" max="15064" width="2.875" style="24" customWidth="1"/>
    <col min="15065" max="15065" width="3.125" style="24" customWidth="1"/>
    <col min="15066" max="15067" width="15.625" style="24" customWidth="1"/>
    <col min="15068" max="15315" width="9" style="24"/>
    <col min="15316" max="15316" width="3.375" style="24" bestFit="1" customWidth="1"/>
    <col min="15317" max="15317" width="8.875" style="24" customWidth="1"/>
    <col min="15318" max="15318" width="5.375" style="24" customWidth="1"/>
    <col min="15319" max="15319" width="29.25" style="24" customWidth="1"/>
    <col min="15320" max="15320" width="2.875" style="24" customWidth="1"/>
    <col min="15321" max="15321" width="3.125" style="24" customWidth="1"/>
    <col min="15322" max="15323" width="15.625" style="24" customWidth="1"/>
    <col min="15324" max="15571" width="9" style="24"/>
    <col min="15572" max="15572" width="3.375" style="24" bestFit="1" customWidth="1"/>
    <col min="15573" max="15573" width="8.875" style="24" customWidth="1"/>
    <col min="15574" max="15574" width="5.375" style="24" customWidth="1"/>
    <col min="15575" max="15575" width="29.25" style="24" customWidth="1"/>
    <col min="15576" max="15576" width="2.875" style="24" customWidth="1"/>
    <col min="15577" max="15577" width="3.125" style="24" customWidth="1"/>
    <col min="15578" max="15579" width="15.625" style="24" customWidth="1"/>
    <col min="15580" max="15827" width="9" style="24"/>
    <col min="15828" max="15828" width="3.375" style="24" bestFit="1" customWidth="1"/>
    <col min="15829" max="15829" width="8.875" style="24" customWidth="1"/>
    <col min="15830" max="15830" width="5.375" style="24" customWidth="1"/>
    <col min="15831" max="15831" width="29.25" style="24" customWidth="1"/>
    <col min="15832" max="15832" width="2.875" style="24" customWidth="1"/>
    <col min="15833" max="15833" width="3.125" style="24" customWidth="1"/>
    <col min="15834" max="15835" width="15.625" style="24" customWidth="1"/>
    <col min="15836" max="16083" width="9" style="24"/>
    <col min="16084" max="16084" width="3.375" style="24" bestFit="1" customWidth="1"/>
    <col min="16085" max="16085" width="8.875" style="24" customWidth="1"/>
    <col min="16086" max="16086" width="5.375" style="24" customWidth="1"/>
    <col min="16087" max="16087" width="29.25" style="24" customWidth="1"/>
    <col min="16088" max="16088" width="2.875" style="24" customWidth="1"/>
    <col min="16089" max="16089" width="3.125" style="24" customWidth="1"/>
    <col min="16090" max="16091" width="15.625" style="24" customWidth="1"/>
    <col min="16092" max="16384" width="9" style="24"/>
  </cols>
  <sheetData>
    <row r="1" spans="1:9" ht="26.45" customHeight="1" x14ac:dyDescent="0.15">
      <c r="A1" s="279" t="s">
        <v>53</v>
      </c>
      <c r="B1" s="360"/>
      <c r="C1" s="360"/>
      <c r="D1" s="360"/>
      <c r="E1" s="360"/>
      <c r="F1" s="360"/>
      <c r="G1" s="360"/>
      <c r="H1" s="360"/>
      <c r="I1" s="360"/>
    </row>
    <row r="2" spans="1:9" ht="18.75" customHeight="1" x14ac:dyDescent="0.15">
      <c r="A2" s="29"/>
      <c r="B2" s="273" t="s">
        <v>61</v>
      </c>
      <c r="C2" s="273"/>
      <c r="D2" s="273"/>
      <c r="E2" s="26"/>
      <c r="F2" s="26"/>
      <c r="G2" s="35"/>
      <c r="H2" s="35"/>
      <c r="I2" s="26"/>
    </row>
    <row r="3" spans="1:9" ht="14.25" x14ac:dyDescent="0.15">
      <c r="A3" s="75"/>
      <c r="B3" s="361" t="s">
        <v>49</v>
      </c>
      <c r="C3" s="362"/>
      <c r="D3" s="362"/>
      <c r="E3" s="362"/>
      <c r="F3" s="362"/>
      <c r="G3" s="362"/>
      <c r="H3" s="362"/>
      <c r="I3" s="363"/>
    </row>
    <row r="4" spans="1:9" x14ac:dyDescent="0.15">
      <c r="A4" s="3"/>
      <c r="B4" s="358" t="s">
        <v>14</v>
      </c>
      <c r="C4" s="359"/>
      <c r="D4" s="364" t="str">
        <f>'別紙１項目表 (見本)'!B2</f>
        <v>○○○○の研究</v>
      </c>
      <c r="E4" s="365"/>
      <c r="F4" s="365"/>
      <c r="G4" s="365"/>
      <c r="H4" s="365"/>
      <c r="I4" s="366"/>
    </row>
    <row r="5" spans="1:9" ht="14.25" thickBot="1" x14ac:dyDescent="0.2">
      <c r="A5" s="3" t="s">
        <v>15</v>
      </c>
      <c r="B5" s="358" t="s">
        <v>16</v>
      </c>
      <c r="C5" s="359"/>
      <c r="D5" s="73" t="str">
        <f>'申込書 (見本)'!E7</f>
        <v>株式会社東京</v>
      </c>
      <c r="E5" s="73"/>
      <c r="F5" s="4"/>
      <c r="G5" s="36"/>
      <c r="H5" s="36"/>
      <c r="I5" s="5"/>
    </row>
    <row r="6" spans="1:9" ht="14.25" thickBot="1" x14ac:dyDescent="0.2">
      <c r="A6" s="3"/>
      <c r="B6" s="358" t="s">
        <v>17</v>
      </c>
      <c r="C6" s="359"/>
      <c r="D6" s="25">
        <f>'申込書 (見本)'!F21</f>
        <v>10550000</v>
      </c>
      <c r="E6" s="6" t="s">
        <v>18</v>
      </c>
      <c r="F6" s="7" t="s">
        <v>19</v>
      </c>
      <c r="G6" s="99" t="s">
        <v>162</v>
      </c>
      <c r="H6" s="100">
        <f>'申込書 (見本)'!D20</f>
        <v>1</v>
      </c>
      <c r="I6" s="6" t="s">
        <v>163</v>
      </c>
    </row>
    <row r="7" spans="1:9" x14ac:dyDescent="0.15">
      <c r="A7" s="3" t="s">
        <v>20</v>
      </c>
      <c r="B7" s="341" t="s">
        <v>21</v>
      </c>
      <c r="C7" s="342"/>
      <c r="D7" s="277"/>
      <c r="E7" s="278"/>
      <c r="F7" s="8" t="s">
        <v>22</v>
      </c>
      <c r="G7" s="367" t="s">
        <v>23</v>
      </c>
      <c r="H7" s="367"/>
      <c r="I7" s="98"/>
    </row>
    <row r="8" spans="1:9" x14ac:dyDescent="0.15">
      <c r="A8" s="9"/>
      <c r="B8" s="341" t="s">
        <v>24</v>
      </c>
      <c r="C8" s="343"/>
      <c r="D8" s="74" t="s">
        <v>25</v>
      </c>
      <c r="E8" s="341" t="s">
        <v>26</v>
      </c>
      <c r="F8" s="343"/>
      <c r="G8" s="37" t="s">
        <v>27</v>
      </c>
      <c r="H8" s="38" t="s">
        <v>28</v>
      </c>
      <c r="I8" s="9" t="s">
        <v>29</v>
      </c>
    </row>
    <row r="9" spans="1:9" x14ac:dyDescent="0.15">
      <c r="A9" s="344" t="s">
        <v>30</v>
      </c>
      <c r="B9" s="354" t="s">
        <v>31</v>
      </c>
      <c r="C9" s="354"/>
      <c r="D9" s="10" t="s">
        <v>156</v>
      </c>
      <c r="E9" s="370">
        <v>1</v>
      </c>
      <c r="F9" s="371"/>
      <c r="G9" s="39">
        <v>2162000</v>
      </c>
      <c r="H9" s="40">
        <f>E9*G9</f>
        <v>2162000</v>
      </c>
      <c r="I9" s="12"/>
    </row>
    <row r="10" spans="1:9" x14ac:dyDescent="0.15">
      <c r="A10" s="345"/>
      <c r="B10" s="354"/>
      <c r="C10" s="354"/>
      <c r="D10" s="13"/>
      <c r="E10" s="350"/>
      <c r="F10" s="351"/>
      <c r="G10" s="41"/>
      <c r="H10" s="42">
        <f t="shared" ref="H10:H56" si="0">E10*G10</f>
        <v>0</v>
      </c>
      <c r="I10" s="15"/>
    </row>
    <row r="11" spans="1:9" x14ac:dyDescent="0.15">
      <c r="A11" s="345"/>
      <c r="B11" s="354"/>
      <c r="C11" s="354"/>
      <c r="D11" s="61"/>
      <c r="E11" s="350"/>
      <c r="F11" s="351"/>
      <c r="G11" s="41"/>
      <c r="H11" s="42">
        <f>E11*G11</f>
        <v>0</v>
      </c>
      <c r="I11" s="15"/>
    </row>
    <row r="12" spans="1:9" x14ac:dyDescent="0.15">
      <c r="A12" s="345"/>
      <c r="B12" s="354"/>
      <c r="C12" s="354"/>
      <c r="D12" s="60"/>
      <c r="E12" s="350"/>
      <c r="F12" s="351"/>
      <c r="G12" s="41"/>
      <c r="H12" s="42">
        <f t="shared" si="0"/>
        <v>0</v>
      </c>
      <c r="I12" s="15"/>
    </row>
    <row r="13" spans="1:9" x14ac:dyDescent="0.15">
      <c r="A13" s="345"/>
      <c r="B13" s="354"/>
      <c r="C13" s="354"/>
      <c r="D13" s="13"/>
      <c r="E13" s="350"/>
      <c r="F13" s="351"/>
      <c r="G13" s="41"/>
      <c r="H13" s="42">
        <f t="shared" si="0"/>
        <v>0</v>
      </c>
      <c r="I13" s="15"/>
    </row>
    <row r="14" spans="1:9" x14ac:dyDescent="0.15">
      <c r="A14" s="345"/>
      <c r="B14" s="354"/>
      <c r="C14" s="354"/>
      <c r="D14" s="13"/>
      <c r="E14" s="350"/>
      <c r="F14" s="351"/>
      <c r="G14" s="41"/>
      <c r="H14" s="42">
        <f t="shared" si="0"/>
        <v>0</v>
      </c>
      <c r="I14" s="15"/>
    </row>
    <row r="15" spans="1:9" x14ac:dyDescent="0.15">
      <c r="A15" s="345"/>
      <c r="B15" s="354"/>
      <c r="C15" s="354"/>
      <c r="D15" s="13"/>
      <c r="E15" s="350"/>
      <c r="F15" s="351"/>
      <c r="G15" s="41"/>
      <c r="H15" s="42">
        <f t="shared" si="0"/>
        <v>0</v>
      </c>
      <c r="I15" s="15"/>
    </row>
    <row r="16" spans="1:9" x14ac:dyDescent="0.15">
      <c r="A16" s="345"/>
      <c r="B16" s="354"/>
      <c r="C16" s="354"/>
      <c r="D16" s="13"/>
      <c r="E16" s="350"/>
      <c r="F16" s="351"/>
      <c r="G16" s="41"/>
      <c r="H16" s="42">
        <f t="shared" si="0"/>
        <v>0</v>
      </c>
      <c r="I16" s="15"/>
    </row>
    <row r="17" spans="1:9" x14ac:dyDescent="0.15">
      <c r="A17" s="345"/>
      <c r="B17" s="354"/>
      <c r="C17" s="354"/>
      <c r="D17" s="16"/>
      <c r="E17" s="352"/>
      <c r="F17" s="353"/>
      <c r="G17" s="41"/>
      <c r="H17" s="43">
        <f t="shared" si="0"/>
        <v>0</v>
      </c>
      <c r="I17" s="15"/>
    </row>
    <row r="18" spans="1:9" x14ac:dyDescent="0.15">
      <c r="A18" s="345"/>
      <c r="B18" s="354" t="s">
        <v>32</v>
      </c>
      <c r="C18" s="354"/>
      <c r="D18" s="11" t="s">
        <v>143</v>
      </c>
      <c r="E18" s="370">
        <v>100</v>
      </c>
      <c r="F18" s="371"/>
      <c r="G18" s="39">
        <v>10000</v>
      </c>
      <c r="H18" s="40">
        <f t="shared" si="0"/>
        <v>1000000</v>
      </c>
      <c r="I18" s="12"/>
    </row>
    <row r="19" spans="1:9" x14ac:dyDescent="0.15">
      <c r="A19" s="345"/>
      <c r="B19" s="354"/>
      <c r="C19" s="354"/>
      <c r="D19" s="14" t="s">
        <v>144</v>
      </c>
      <c r="E19" s="350">
        <v>30</v>
      </c>
      <c r="F19" s="351"/>
      <c r="G19" s="41">
        <v>60000</v>
      </c>
      <c r="H19" s="42">
        <f t="shared" si="0"/>
        <v>1800000</v>
      </c>
      <c r="I19" s="15"/>
    </row>
    <row r="20" spans="1:9" x14ac:dyDescent="0.15">
      <c r="A20" s="345"/>
      <c r="B20" s="354"/>
      <c r="C20" s="354"/>
      <c r="D20" s="14" t="s">
        <v>157</v>
      </c>
      <c r="E20" s="350">
        <v>2</v>
      </c>
      <c r="F20" s="351"/>
      <c r="G20" s="41">
        <v>32000</v>
      </c>
      <c r="H20" s="42">
        <f t="shared" si="0"/>
        <v>64000</v>
      </c>
      <c r="I20" s="15"/>
    </row>
    <row r="21" spans="1:9" x14ac:dyDescent="0.15">
      <c r="A21" s="345"/>
      <c r="B21" s="355"/>
      <c r="C21" s="354"/>
      <c r="D21" s="14"/>
      <c r="E21" s="350"/>
      <c r="F21" s="351"/>
      <c r="G21" s="41"/>
      <c r="H21" s="42">
        <f t="shared" si="0"/>
        <v>0</v>
      </c>
      <c r="I21" s="15"/>
    </row>
    <row r="22" spans="1:9" x14ac:dyDescent="0.15">
      <c r="A22" s="345"/>
      <c r="B22" s="354"/>
      <c r="C22" s="354"/>
      <c r="D22" s="14"/>
      <c r="E22" s="350"/>
      <c r="F22" s="351"/>
      <c r="G22" s="41"/>
      <c r="H22" s="42">
        <f t="shared" si="0"/>
        <v>0</v>
      </c>
      <c r="I22" s="15"/>
    </row>
    <row r="23" spans="1:9" x14ac:dyDescent="0.15">
      <c r="A23" s="345"/>
      <c r="B23" s="356"/>
      <c r="C23" s="356"/>
      <c r="D23" s="31"/>
      <c r="E23" s="368"/>
      <c r="F23" s="369"/>
      <c r="G23" s="44"/>
      <c r="H23" s="42">
        <f t="shared" si="0"/>
        <v>0</v>
      </c>
      <c r="I23" s="15"/>
    </row>
    <row r="24" spans="1:9" x14ac:dyDescent="0.15">
      <c r="A24" s="345"/>
      <c r="B24" s="357"/>
      <c r="C24" s="356"/>
      <c r="D24" s="31"/>
      <c r="E24" s="368"/>
      <c r="F24" s="369"/>
      <c r="G24" s="44"/>
      <c r="H24" s="42">
        <f t="shared" si="0"/>
        <v>0</v>
      </c>
      <c r="I24" s="15"/>
    </row>
    <row r="25" spans="1:9" x14ac:dyDescent="0.15">
      <c r="A25" s="345"/>
      <c r="B25" s="354"/>
      <c r="C25" s="354"/>
      <c r="D25" s="17"/>
      <c r="E25" s="352"/>
      <c r="F25" s="353"/>
      <c r="G25" s="45"/>
      <c r="H25" s="43">
        <f t="shared" si="0"/>
        <v>0</v>
      </c>
      <c r="I25" s="18"/>
    </row>
    <row r="26" spans="1:9" x14ac:dyDescent="0.15">
      <c r="A26" s="346"/>
      <c r="B26" s="354" t="s">
        <v>33</v>
      </c>
      <c r="C26" s="354"/>
      <c r="D26" s="11" t="s">
        <v>145</v>
      </c>
      <c r="E26" s="370">
        <v>1</v>
      </c>
      <c r="F26" s="371"/>
      <c r="G26" s="41">
        <v>36000</v>
      </c>
      <c r="H26" s="40">
        <f t="shared" si="0"/>
        <v>36000</v>
      </c>
      <c r="I26" s="15"/>
    </row>
    <row r="27" spans="1:9" x14ac:dyDescent="0.15">
      <c r="A27" s="345"/>
      <c r="B27" s="354"/>
      <c r="C27" s="354"/>
      <c r="D27" s="14"/>
      <c r="E27" s="350"/>
      <c r="F27" s="351"/>
      <c r="G27" s="41"/>
      <c r="H27" s="42">
        <f t="shared" si="0"/>
        <v>0</v>
      </c>
      <c r="I27" s="15"/>
    </row>
    <row r="28" spans="1:9" x14ac:dyDescent="0.15">
      <c r="A28" s="345"/>
      <c r="B28" s="354"/>
      <c r="C28" s="354"/>
      <c r="D28" s="14"/>
      <c r="E28" s="350"/>
      <c r="F28" s="351"/>
      <c r="G28" s="41"/>
      <c r="H28" s="42">
        <f t="shared" si="0"/>
        <v>0</v>
      </c>
      <c r="I28" s="15"/>
    </row>
    <row r="29" spans="1:9" x14ac:dyDescent="0.15">
      <c r="A29" s="346"/>
      <c r="B29" s="354"/>
      <c r="C29" s="354"/>
      <c r="D29" s="14"/>
      <c r="E29" s="350"/>
      <c r="F29" s="351"/>
      <c r="G29" s="41"/>
      <c r="H29" s="42">
        <f t="shared" si="0"/>
        <v>0</v>
      </c>
      <c r="I29" s="15"/>
    </row>
    <row r="30" spans="1:9" x14ac:dyDescent="0.15">
      <c r="A30" s="345"/>
      <c r="B30" s="354"/>
      <c r="C30" s="354"/>
      <c r="D30" s="14"/>
      <c r="E30" s="350"/>
      <c r="F30" s="351"/>
      <c r="G30" s="41"/>
      <c r="H30" s="42">
        <f t="shared" si="0"/>
        <v>0</v>
      </c>
      <c r="I30" s="15"/>
    </row>
    <row r="31" spans="1:9" x14ac:dyDescent="0.15">
      <c r="A31" s="345"/>
      <c r="B31" s="354"/>
      <c r="C31" s="354"/>
      <c r="D31" s="14"/>
      <c r="E31" s="350"/>
      <c r="F31" s="351"/>
      <c r="G31" s="41"/>
      <c r="H31" s="42">
        <f t="shared" si="0"/>
        <v>0</v>
      </c>
      <c r="I31" s="15"/>
    </row>
    <row r="32" spans="1:9" x14ac:dyDescent="0.15">
      <c r="A32" s="345"/>
      <c r="B32" s="354"/>
      <c r="C32" s="354"/>
      <c r="D32" s="14"/>
      <c r="E32" s="350"/>
      <c r="F32" s="351"/>
      <c r="G32" s="41"/>
      <c r="H32" s="42">
        <f t="shared" si="0"/>
        <v>0</v>
      </c>
      <c r="I32" s="15"/>
    </row>
    <row r="33" spans="1:9" x14ac:dyDescent="0.15">
      <c r="A33" s="345"/>
      <c r="B33" s="354"/>
      <c r="C33" s="354"/>
      <c r="D33" s="14"/>
      <c r="E33" s="352"/>
      <c r="F33" s="353"/>
      <c r="G33" s="41"/>
      <c r="H33" s="43">
        <f t="shared" si="0"/>
        <v>0</v>
      </c>
      <c r="I33" s="15"/>
    </row>
    <row r="34" spans="1:9" x14ac:dyDescent="0.15">
      <c r="A34" s="345"/>
      <c r="B34" s="354" t="s">
        <v>34</v>
      </c>
      <c r="C34" s="354"/>
      <c r="D34" s="11" t="s">
        <v>146</v>
      </c>
      <c r="E34" s="370">
        <v>4</v>
      </c>
      <c r="F34" s="371"/>
      <c r="G34" s="39">
        <v>150000</v>
      </c>
      <c r="H34" s="40">
        <f t="shared" si="0"/>
        <v>600000</v>
      </c>
      <c r="I34" s="12"/>
    </row>
    <row r="35" spans="1:9" x14ac:dyDescent="0.15">
      <c r="A35" s="345"/>
      <c r="B35" s="354"/>
      <c r="C35" s="354"/>
      <c r="D35" s="14" t="s">
        <v>147</v>
      </c>
      <c r="E35" s="350">
        <v>1</v>
      </c>
      <c r="F35" s="351"/>
      <c r="G35" s="41">
        <v>450000</v>
      </c>
      <c r="H35" s="42">
        <f t="shared" si="0"/>
        <v>450000</v>
      </c>
      <c r="I35" s="15"/>
    </row>
    <row r="36" spans="1:9" x14ac:dyDescent="0.15">
      <c r="A36" s="345"/>
      <c r="B36" s="354"/>
      <c r="C36" s="354"/>
      <c r="D36" s="14"/>
      <c r="E36" s="350"/>
      <c r="F36" s="351"/>
      <c r="G36" s="41"/>
      <c r="H36" s="42">
        <f t="shared" si="0"/>
        <v>0</v>
      </c>
      <c r="I36" s="15"/>
    </row>
    <row r="37" spans="1:9" x14ac:dyDescent="0.15">
      <c r="A37" s="345"/>
      <c r="B37" s="354"/>
      <c r="C37" s="354"/>
      <c r="D37" s="14"/>
      <c r="E37" s="350"/>
      <c r="F37" s="351"/>
      <c r="G37" s="41"/>
      <c r="H37" s="42">
        <f t="shared" si="0"/>
        <v>0</v>
      </c>
      <c r="I37" s="15"/>
    </row>
    <row r="38" spans="1:9" x14ac:dyDescent="0.15">
      <c r="A38" s="345"/>
      <c r="B38" s="354"/>
      <c r="C38" s="354"/>
      <c r="D38" s="14"/>
      <c r="E38" s="350"/>
      <c r="F38" s="351"/>
      <c r="G38" s="41"/>
      <c r="H38" s="42">
        <f t="shared" si="0"/>
        <v>0</v>
      </c>
      <c r="I38" s="15"/>
    </row>
    <row r="39" spans="1:9" x14ac:dyDescent="0.15">
      <c r="A39" s="345"/>
      <c r="B39" s="354"/>
      <c r="C39" s="354"/>
      <c r="D39" s="14"/>
      <c r="E39" s="350"/>
      <c r="F39" s="351"/>
      <c r="G39" s="41"/>
      <c r="H39" s="42">
        <f t="shared" si="0"/>
        <v>0</v>
      </c>
      <c r="I39" s="15"/>
    </row>
    <row r="40" spans="1:9" x14ac:dyDescent="0.15">
      <c r="A40" s="345"/>
      <c r="B40" s="354"/>
      <c r="C40" s="354"/>
      <c r="D40" s="14"/>
      <c r="E40" s="350"/>
      <c r="F40" s="351"/>
      <c r="G40" s="41"/>
      <c r="H40" s="42">
        <f t="shared" si="0"/>
        <v>0</v>
      </c>
      <c r="I40" s="15"/>
    </row>
    <row r="41" spans="1:9" x14ac:dyDescent="0.15">
      <c r="A41" s="345"/>
      <c r="B41" s="354"/>
      <c r="C41" s="354"/>
      <c r="D41" s="17"/>
      <c r="E41" s="352"/>
      <c r="F41" s="353"/>
      <c r="G41" s="45"/>
      <c r="H41" s="43">
        <f t="shared" si="0"/>
        <v>0</v>
      </c>
      <c r="I41" s="18"/>
    </row>
    <row r="42" spans="1:9" x14ac:dyDescent="0.15">
      <c r="A42" s="345"/>
      <c r="B42" s="376" t="s">
        <v>50</v>
      </c>
      <c r="C42" s="354"/>
      <c r="D42" s="14" t="s">
        <v>148</v>
      </c>
      <c r="E42" s="370">
        <v>3</v>
      </c>
      <c r="F42" s="371"/>
      <c r="G42" s="41">
        <v>180000</v>
      </c>
      <c r="H42" s="40">
        <f t="shared" si="0"/>
        <v>540000</v>
      </c>
      <c r="I42" s="15"/>
    </row>
    <row r="43" spans="1:9" x14ac:dyDescent="0.15">
      <c r="A43" s="345"/>
      <c r="B43" s="354"/>
      <c r="C43" s="354"/>
      <c r="D43" s="14"/>
      <c r="E43" s="350"/>
      <c r="F43" s="351"/>
      <c r="G43" s="41"/>
      <c r="H43" s="42">
        <f t="shared" si="0"/>
        <v>0</v>
      </c>
      <c r="I43" s="15"/>
    </row>
    <row r="44" spans="1:9" x14ac:dyDescent="0.15">
      <c r="A44" s="347"/>
      <c r="B44" s="354"/>
      <c r="C44" s="354"/>
      <c r="D44" s="14"/>
      <c r="E44" s="350"/>
      <c r="F44" s="351"/>
      <c r="G44" s="41"/>
      <c r="H44" s="42">
        <f t="shared" si="0"/>
        <v>0</v>
      </c>
      <c r="I44" s="15"/>
    </row>
    <row r="45" spans="1:9" x14ac:dyDescent="0.15">
      <c r="A45" s="345"/>
      <c r="B45" s="354"/>
      <c r="C45" s="354"/>
      <c r="D45" s="14"/>
      <c r="E45" s="350"/>
      <c r="F45" s="351"/>
      <c r="G45" s="41"/>
      <c r="H45" s="42">
        <f t="shared" si="0"/>
        <v>0</v>
      </c>
      <c r="I45" s="15"/>
    </row>
    <row r="46" spans="1:9" x14ac:dyDescent="0.15">
      <c r="A46" s="345"/>
      <c r="B46" s="354"/>
      <c r="C46" s="354"/>
      <c r="D46" s="14"/>
      <c r="E46" s="350"/>
      <c r="F46" s="351"/>
      <c r="G46" s="41"/>
      <c r="H46" s="42">
        <f t="shared" si="0"/>
        <v>0</v>
      </c>
      <c r="I46" s="15"/>
    </row>
    <row r="47" spans="1:9" x14ac:dyDescent="0.15">
      <c r="A47" s="345"/>
      <c r="B47" s="354"/>
      <c r="C47" s="354"/>
      <c r="D47" s="14"/>
      <c r="E47" s="350"/>
      <c r="F47" s="351"/>
      <c r="G47" s="41"/>
      <c r="H47" s="42">
        <f t="shared" si="0"/>
        <v>0</v>
      </c>
      <c r="I47" s="15"/>
    </row>
    <row r="48" spans="1:9" x14ac:dyDescent="0.15">
      <c r="A48" s="345"/>
      <c r="B48" s="354"/>
      <c r="C48" s="354"/>
      <c r="D48" s="17"/>
      <c r="E48" s="352"/>
      <c r="F48" s="353"/>
      <c r="G48" s="45"/>
      <c r="H48" s="43">
        <f t="shared" si="0"/>
        <v>0</v>
      </c>
      <c r="I48" s="18"/>
    </row>
    <row r="49" spans="1:11" x14ac:dyDescent="0.15">
      <c r="A49" s="345"/>
      <c r="B49" s="354" t="s">
        <v>35</v>
      </c>
      <c r="C49" s="354"/>
      <c r="D49" s="19" t="s">
        <v>158</v>
      </c>
      <c r="E49" s="370">
        <v>5</v>
      </c>
      <c r="F49" s="371"/>
      <c r="G49" s="41">
        <v>2000</v>
      </c>
      <c r="H49" s="40">
        <f t="shared" si="0"/>
        <v>10000</v>
      </c>
      <c r="I49" s="15"/>
    </row>
    <row r="50" spans="1:11" x14ac:dyDescent="0.15">
      <c r="A50" s="345"/>
      <c r="B50" s="354"/>
      <c r="C50" s="354"/>
      <c r="D50" s="19" t="s">
        <v>149</v>
      </c>
      <c r="E50" s="350">
        <v>1</v>
      </c>
      <c r="F50" s="351"/>
      <c r="G50" s="41">
        <v>145000</v>
      </c>
      <c r="H50" s="42">
        <f t="shared" si="0"/>
        <v>145000</v>
      </c>
      <c r="I50" s="15"/>
    </row>
    <row r="51" spans="1:11" x14ac:dyDescent="0.15">
      <c r="A51" s="345"/>
      <c r="B51" s="354"/>
      <c r="C51" s="354"/>
      <c r="D51" s="19"/>
      <c r="E51" s="350"/>
      <c r="F51" s="351"/>
      <c r="G51" s="41"/>
      <c r="H51" s="42">
        <f t="shared" si="0"/>
        <v>0</v>
      </c>
      <c r="I51" s="15"/>
    </row>
    <row r="52" spans="1:11" x14ac:dyDescent="0.15">
      <c r="A52" s="345"/>
      <c r="B52" s="354"/>
      <c r="C52" s="354"/>
      <c r="D52" s="19"/>
      <c r="E52" s="350"/>
      <c r="F52" s="351"/>
      <c r="G52" s="41"/>
      <c r="H52" s="42">
        <f t="shared" si="0"/>
        <v>0</v>
      </c>
      <c r="I52" s="15"/>
    </row>
    <row r="53" spans="1:11" x14ac:dyDescent="0.15">
      <c r="A53" s="345"/>
      <c r="B53" s="354"/>
      <c r="C53" s="354"/>
      <c r="D53" s="19"/>
      <c r="E53" s="350"/>
      <c r="F53" s="351"/>
      <c r="G53" s="41"/>
      <c r="H53" s="42">
        <f t="shared" si="0"/>
        <v>0</v>
      </c>
      <c r="I53" s="15"/>
    </row>
    <row r="54" spans="1:11" x14ac:dyDescent="0.15">
      <c r="A54" s="345"/>
      <c r="B54" s="354"/>
      <c r="C54" s="354"/>
      <c r="D54" s="19"/>
      <c r="E54" s="350"/>
      <c r="F54" s="351"/>
      <c r="G54" s="41"/>
      <c r="H54" s="42">
        <f t="shared" si="0"/>
        <v>0</v>
      </c>
      <c r="I54" s="15"/>
    </row>
    <row r="55" spans="1:11" x14ac:dyDescent="0.15">
      <c r="A55" s="345"/>
      <c r="B55" s="354"/>
      <c r="C55" s="354"/>
      <c r="D55" s="19"/>
      <c r="E55" s="350"/>
      <c r="F55" s="351"/>
      <c r="G55" s="41"/>
      <c r="H55" s="42">
        <f t="shared" si="0"/>
        <v>0</v>
      </c>
      <c r="I55" s="15"/>
    </row>
    <row r="56" spans="1:11" x14ac:dyDescent="0.15">
      <c r="A56" s="345"/>
      <c r="B56" s="377"/>
      <c r="C56" s="377"/>
      <c r="D56" s="19"/>
      <c r="E56" s="350"/>
      <c r="F56" s="351"/>
      <c r="G56" s="41"/>
      <c r="H56" s="43">
        <f t="shared" si="0"/>
        <v>0</v>
      </c>
      <c r="I56" s="18"/>
      <c r="K56" s="63"/>
    </row>
    <row r="57" spans="1:11" x14ac:dyDescent="0.15">
      <c r="A57" s="314"/>
      <c r="B57" s="373" t="s">
        <v>62</v>
      </c>
      <c r="C57" s="374"/>
      <c r="D57" s="375"/>
      <c r="E57" s="375"/>
      <c r="F57" s="375"/>
      <c r="G57" s="375"/>
      <c r="H57" s="43">
        <f>SUM(H9:H56)</f>
        <v>6807000</v>
      </c>
      <c r="I57" s="18"/>
      <c r="J57" s="49">
        <f>H60-H58-H59</f>
        <v>6918000</v>
      </c>
      <c r="K57" s="24" t="s">
        <v>159</v>
      </c>
    </row>
    <row r="58" spans="1:11" x14ac:dyDescent="0.15">
      <c r="A58" s="348"/>
      <c r="B58" s="372" t="s">
        <v>184</v>
      </c>
      <c r="C58" s="372"/>
      <c r="D58" s="330" t="s">
        <v>193</v>
      </c>
      <c r="E58" s="331"/>
      <c r="F58" s="331"/>
      <c r="G58" s="331"/>
      <c r="H58" s="88">
        <f>ROUNDDOWN(H60*1/101,-3)</f>
        <v>76000</v>
      </c>
      <c r="I58" s="95"/>
      <c r="J58" s="49"/>
    </row>
    <row r="59" spans="1:11" x14ac:dyDescent="0.15">
      <c r="A59" s="348"/>
      <c r="B59" s="372"/>
      <c r="C59" s="372"/>
      <c r="D59" s="330" t="s">
        <v>186</v>
      </c>
      <c r="E59" s="330"/>
      <c r="F59" s="330"/>
      <c r="G59" s="330"/>
      <c r="H59" s="88">
        <f>ROUNDDOWN(H60*10/110,-3)</f>
        <v>699000</v>
      </c>
      <c r="I59" s="122"/>
      <c r="J59" s="49"/>
    </row>
    <row r="60" spans="1:11" x14ac:dyDescent="0.15">
      <c r="A60" s="349"/>
      <c r="B60" s="332" t="s">
        <v>36</v>
      </c>
      <c r="C60" s="333"/>
      <c r="D60" s="333"/>
      <c r="E60" s="333"/>
      <c r="F60" s="333"/>
      <c r="G60" s="334"/>
      <c r="H60" s="46">
        <f>H62-H61</f>
        <v>7693000</v>
      </c>
      <c r="I60" s="20"/>
      <c r="J60" s="63"/>
    </row>
    <row r="61" spans="1:11" ht="29.25" customHeight="1" x14ac:dyDescent="0.15">
      <c r="A61" s="91"/>
      <c r="B61" s="335" t="s">
        <v>183</v>
      </c>
      <c r="C61" s="336"/>
      <c r="D61" s="336"/>
      <c r="E61" s="336"/>
      <c r="F61" s="336"/>
      <c r="G61" s="337"/>
      <c r="H61" s="92">
        <f>ROUNDDOWN(H62*30/130,-3)</f>
        <v>2307000</v>
      </c>
      <c r="I61" s="90"/>
    </row>
    <row r="62" spans="1:11" x14ac:dyDescent="0.15">
      <c r="A62" s="341" t="s">
        <v>37</v>
      </c>
      <c r="B62" s="342"/>
      <c r="C62" s="342"/>
      <c r="D62" s="342"/>
      <c r="E62" s="342"/>
      <c r="F62" s="342"/>
      <c r="G62" s="343"/>
      <c r="H62" s="47">
        <f>D6-SUM(H63:H65)</f>
        <v>10000000</v>
      </c>
      <c r="I62" s="21"/>
    </row>
    <row r="63" spans="1:11" x14ac:dyDescent="0.15">
      <c r="A63" s="324" t="s">
        <v>85</v>
      </c>
      <c r="B63" s="188"/>
      <c r="C63" s="338" t="s">
        <v>164</v>
      </c>
      <c r="D63" s="339"/>
      <c r="E63" s="339"/>
      <c r="F63" s="339"/>
      <c r="G63" s="340"/>
      <c r="H63" s="47">
        <f>H6*440000-H64</f>
        <v>436000</v>
      </c>
      <c r="I63" s="22"/>
    </row>
    <row r="64" spans="1:11" x14ac:dyDescent="0.15">
      <c r="A64" s="324"/>
      <c r="B64" s="188"/>
      <c r="C64" s="325" t="s">
        <v>194</v>
      </c>
      <c r="D64" s="326"/>
      <c r="E64" s="326"/>
      <c r="F64" s="326"/>
      <c r="G64" s="327"/>
      <c r="H64" s="96">
        <f>ROUNDDOWN(440000*1/101,-3)*H6</f>
        <v>4000</v>
      </c>
      <c r="I64" s="89"/>
    </row>
    <row r="65" spans="1:9" x14ac:dyDescent="0.15">
      <c r="A65" s="188"/>
      <c r="B65" s="188"/>
      <c r="C65" s="325" t="s">
        <v>178</v>
      </c>
      <c r="D65" s="326"/>
      <c r="E65" s="326"/>
      <c r="F65" s="326"/>
      <c r="G65" s="327"/>
      <c r="H65" s="96">
        <f>H6*110000</f>
        <v>110000</v>
      </c>
      <c r="I65" s="89"/>
    </row>
    <row r="66" spans="1:9" x14ac:dyDescent="0.15">
      <c r="A66" s="328" t="s">
        <v>82</v>
      </c>
      <c r="B66" s="328"/>
      <c r="C66" s="328"/>
      <c r="D66" s="328"/>
      <c r="E66" s="328"/>
      <c r="F66" s="328"/>
      <c r="G66" s="328"/>
      <c r="H66" s="48">
        <f>SUM(H62:H65)</f>
        <v>10550000</v>
      </c>
      <c r="I66" s="23"/>
    </row>
    <row r="67" spans="1:9" x14ac:dyDescent="0.15">
      <c r="A67" s="94"/>
      <c r="B67" s="57"/>
      <c r="C67" s="57"/>
      <c r="D67" s="57"/>
      <c r="E67" s="329" t="s">
        <v>83</v>
      </c>
      <c r="F67" s="309"/>
      <c r="G67" s="309"/>
      <c r="H67" s="48">
        <f>J57+H63</f>
        <v>7354000</v>
      </c>
      <c r="I67" s="23"/>
    </row>
    <row r="68" spans="1:9" x14ac:dyDescent="0.15">
      <c r="A68" s="93"/>
      <c r="B68" s="24" t="s">
        <v>51</v>
      </c>
    </row>
    <row r="69" spans="1:9" x14ac:dyDescent="0.15">
      <c r="B69" s="24" t="s">
        <v>52</v>
      </c>
    </row>
  </sheetData>
  <mergeCells count="79">
    <mergeCell ref="B58:C59"/>
    <mergeCell ref="D59:G59"/>
    <mergeCell ref="E43:F43"/>
    <mergeCell ref="E44:F44"/>
    <mergeCell ref="E38:F38"/>
    <mergeCell ref="E39:F39"/>
    <mergeCell ref="E40:F40"/>
    <mergeCell ref="E41:F41"/>
    <mergeCell ref="B57:G57"/>
    <mergeCell ref="B42:C48"/>
    <mergeCell ref="B49:C56"/>
    <mergeCell ref="E49:F49"/>
    <mergeCell ref="E50:F50"/>
    <mergeCell ref="E51:F51"/>
    <mergeCell ref="E52:F52"/>
    <mergeCell ref="E53:F53"/>
    <mergeCell ref="E54:F54"/>
    <mergeCell ref="E55:F55"/>
    <mergeCell ref="E56:F56"/>
    <mergeCell ref="E47:F47"/>
    <mergeCell ref="E45:F45"/>
    <mergeCell ref="E46:F46"/>
    <mergeCell ref="E48:F48"/>
    <mergeCell ref="E42:F42"/>
    <mergeCell ref="B26:C33"/>
    <mergeCell ref="E26:F26"/>
    <mergeCell ref="E27:F27"/>
    <mergeCell ref="E28:F28"/>
    <mergeCell ref="E29:F29"/>
    <mergeCell ref="E30:F30"/>
    <mergeCell ref="E31:F31"/>
    <mergeCell ref="E32:F32"/>
    <mergeCell ref="E33:F33"/>
    <mergeCell ref="B34:C41"/>
    <mergeCell ref="E34:F34"/>
    <mergeCell ref="E35:F35"/>
    <mergeCell ref="E36:F36"/>
    <mergeCell ref="E37:F37"/>
    <mergeCell ref="E23:F23"/>
    <mergeCell ref="E24:F24"/>
    <mergeCell ref="E25:F25"/>
    <mergeCell ref="B9:C17"/>
    <mergeCell ref="E9:F9"/>
    <mergeCell ref="E10:F10"/>
    <mergeCell ref="E11:F11"/>
    <mergeCell ref="E12:F12"/>
    <mergeCell ref="E13:F13"/>
    <mergeCell ref="E18:F18"/>
    <mergeCell ref="E19:F19"/>
    <mergeCell ref="E20:F20"/>
    <mergeCell ref="E21:F21"/>
    <mergeCell ref="E22:F22"/>
    <mergeCell ref="B6:C6"/>
    <mergeCell ref="B7:E7"/>
    <mergeCell ref="G7:H7"/>
    <mergeCell ref="B8:C8"/>
    <mergeCell ref="E8:F8"/>
    <mergeCell ref="B5:C5"/>
    <mergeCell ref="A1:I1"/>
    <mergeCell ref="B2:D2"/>
    <mergeCell ref="B3:I3"/>
    <mergeCell ref="B4:C4"/>
    <mergeCell ref="D4:I4"/>
    <mergeCell ref="A63:B65"/>
    <mergeCell ref="C65:G65"/>
    <mergeCell ref="A66:G66"/>
    <mergeCell ref="E67:G67"/>
    <mergeCell ref="D58:G58"/>
    <mergeCell ref="B60:G60"/>
    <mergeCell ref="B61:G61"/>
    <mergeCell ref="C63:G63"/>
    <mergeCell ref="C64:G64"/>
    <mergeCell ref="A62:G62"/>
    <mergeCell ref="A9:A60"/>
    <mergeCell ref="E14:F14"/>
    <mergeCell ref="E15:F15"/>
    <mergeCell ref="E16:F16"/>
    <mergeCell ref="E17:F17"/>
    <mergeCell ref="B18:C25"/>
  </mergeCells>
  <phoneticPr fontId="2"/>
  <dataValidations disablePrompts="1" count="2">
    <dataValidation type="list" allowBlank="1" showInputMessage="1" showErrorMessage="1" sqref="HL65432 WKB7 WAF7 VQJ7 VGN7 UWR7 UMV7 UCZ7 TTD7 TJH7 SZL7 SPP7 SFT7 RVX7 RMB7 RCF7 QSJ7 QIN7 PYR7 POV7 PEZ7 OVD7 OLH7 OBL7 NRP7 NHT7 MXX7 MOB7 MEF7 LUJ7 LKN7 LAR7 KQV7 KGZ7 JXD7 JNH7 JDL7 ITP7 IJT7 HZX7 HQB7 HGF7 GWJ7 GMN7 GCR7 FSV7 FIZ7 EZD7 EPH7 EFL7 DVP7 DLT7 DBX7 CSB7 CIF7 BYJ7 BON7 BER7 AUV7 AKZ7 ABD7 RH7 HL7 WTX7 I65432 I130968 I196504 I262040 I327576 I393112 I458648 I524184 I589720 I655256 I720792 I786328 I851864 I917400 I982936 WTX982936 WKB982936 WAF982936 VQJ982936 VGN982936 UWR982936 UMV982936 UCZ982936 TTD982936 TJH982936 SZL982936 SPP982936 SFT982936 RVX982936 RMB982936 RCF982936 QSJ982936 QIN982936 PYR982936 POV982936 PEZ982936 OVD982936 OLH982936 OBL982936 NRP982936 NHT982936 MXX982936 MOB982936 MEF982936 LUJ982936 LKN982936 LAR982936 KQV982936 KGZ982936 JXD982936 JNH982936 JDL982936 ITP982936 IJT982936 HZX982936 HQB982936 HGF982936 GWJ982936 GMN982936 GCR982936 FSV982936 FIZ982936 EZD982936 EPH982936 EFL982936 DVP982936 DLT982936 DBX982936 CSB982936 CIF982936 BYJ982936 BON982936 BER982936 AUV982936 AKZ982936 ABD982936 RH982936 HL982936 WTX917400 WKB917400 WAF917400 VQJ917400 VGN917400 UWR917400 UMV917400 UCZ917400 TTD917400 TJH917400 SZL917400 SPP917400 SFT917400 RVX917400 RMB917400 RCF917400 QSJ917400 QIN917400 PYR917400 POV917400 PEZ917400 OVD917400 OLH917400 OBL917400 NRP917400 NHT917400 MXX917400 MOB917400 MEF917400 LUJ917400 LKN917400 LAR917400 KQV917400 KGZ917400 JXD917400 JNH917400 JDL917400 ITP917400 IJT917400 HZX917400 HQB917400 HGF917400 GWJ917400 GMN917400 GCR917400 FSV917400 FIZ917400 EZD917400 EPH917400 EFL917400 DVP917400 DLT917400 DBX917400 CSB917400 CIF917400 BYJ917400 BON917400 BER917400 AUV917400 AKZ917400 ABD917400 RH917400 HL917400 WTX851864 WKB851864 WAF851864 VQJ851864 VGN851864 UWR851864 UMV851864 UCZ851864 TTD851864 TJH851864 SZL851864 SPP851864 SFT851864 RVX851864 RMB851864 RCF851864 QSJ851864 QIN851864 PYR851864 POV851864 PEZ851864 OVD851864 OLH851864 OBL851864 NRP851864 NHT851864 MXX851864 MOB851864 MEF851864 LUJ851864 LKN851864 LAR851864 KQV851864 KGZ851864 JXD851864 JNH851864 JDL851864 ITP851864 IJT851864 HZX851864 HQB851864 HGF851864 GWJ851864 GMN851864 GCR851864 FSV851864 FIZ851864 EZD851864 EPH851864 EFL851864 DVP851864 DLT851864 DBX851864 CSB851864 CIF851864 BYJ851864 BON851864 BER851864 AUV851864 AKZ851864 ABD851864 RH851864 HL851864 WTX786328 WKB786328 WAF786328 VQJ786328 VGN786328 UWR786328 UMV786328 UCZ786328 TTD786328 TJH786328 SZL786328 SPP786328 SFT786328 RVX786328 RMB786328 RCF786328 QSJ786328 QIN786328 PYR786328 POV786328 PEZ786328 OVD786328 OLH786328 OBL786328 NRP786328 NHT786328 MXX786328 MOB786328 MEF786328 LUJ786328 LKN786328 LAR786328 KQV786328 KGZ786328 JXD786328 JNH786328 JDL786328 ITP786328 IJT786328 HZX786328 HQB786328 HGF786328 GWJ786328 GMN786328 GCR786328 FSV786328 FIZ786328 EZD786328 EPH786328 EFL786328 DVP786328 DLT786328 DBX786328 CSB786328 CIF786328 BYJ786328 BON786328 BER786328 AUV786328 AKZ786328 ABD786328 RH786328 HL786328 WTX720792 WKB720792 WAF720792 VQJ720792 VGN720792 UWR720792 UMV720792 UCZ720792 TTD720792 TJH720792 SZL720792 SPP720792 SFT720792 RVX720792 RMB720792 RCF720792 QSJ720792 QIN720792 PYR720792 POV720792 PEZ720792 OVD720792 OLH720792 OBL720792 NRP720792 NHT720792 MXX720792 MOB720792 MEF720792 LUJ720792 LKN720792 LAR720792 KQV720792 KGZ720792 JXD720792 JNH720792 JDL720792 ITP720792 IJT720792 HZX720792 HQB720792 HGF720792 GWJ720792 GMN720792 GCR720792 FSV720792 FIZ720792 EZD720792 EPH720792 EFL720792 DVP720792 DLT720792 DBX720792 CSB720792 CIF720792 BYJ720792 BON720792 BER720792 AUV720792 AKZ720792 ABD720792 RH720792 HL720792 WTX655256 WKB655256 WAF655256 VQJ655256 VGN655256 UWR655256 UMV655256 UCZ655256 TTD655256 TJH655256 SZL655256 SPP655256 SFT655256 RVX655256 RMB655256 RCF655256 QSJ655256 QIN655256 PYR655256 POV655256 PEZ655256 OVD655256 OLH655256 OBL655256 NRP655256 NHT655256 MXX655256 MOB655256 MEF655256 LUJ655256 LKN655256 LAR655256 KQV655256 KGZ655256 JXD655256 JNH655256 JDL655256 ITP655256 IJT655256 HZX655256 HQB655256 HGF655256 GWJ655256 GMN655256 GCR655256 FSV655256 FIZ655256 EZD655256 EPH655256 EFL655256 DVP655256 DLT655256 DBX655256 CSB655256 CIF655256 BYJ655256 BON655256 BER655256 AUV655256 AKZ655256 ABD655256 RH655256 HL655256 WTX589720 WKB589720 WAF589720 VQJ589720 VGN589720 UWR589720 UMV589720 UCZ589720 TTD589720 TJH589720 SZL589720 SPP589720 SFT589720 RVX589720 RMB589720 RCF589720 QSJ589720 QIN589720 PYR589720 POV589720 PEZ589720 OVD589720 OLH589720 OBL589720 NRP589720 NHT589720 MXX589720 MOB589720 MEF589720 LUJ589720 LKN589720 LAR589720 KQV589720 KGZ589720 JXD589720 JNH589720 JDL589720 ITP589720 IJT589720 HZX589720 HQB589720 HGF589720 GWJ589720 GMN589720 GCR589720 FSV589720 FIZ589720 EZD589720 EPH589720 EFL589720 DVP589720 DLT589720 DBX589720 CSB589720 CIF589720 BYJ589720 BON589720 BER589720 AUV589720 AKZ589720 ABD589720 RH589720 HL589720 WTX524184 WKB524184 WAF524184 VQJ524184 VGN524184 UWR524184 UMV524184 UCZ524184 TTD524184 TJH524184 SZL524184 SPP524184 SFT524184 RVX524184 RMB524184 RCF524184 QSJ524184 QIN524184 PYR524184 POV524184 PEZ524184 OVD524184 OLH524184 OBL524184 NRP524184 NHT524184 MXX524184 MOB524184 MEF524184 LUJ524184 LKN524184 LAR524184 KQV524184 KGZ524184 JXD524184 JNH524184 JDL524184 ITP524184 IJT524184 HZX524184 HQB524184 HGF524184 GWJ524184 GMN524184 GCR524184 FSV524184 FIZ524184 EZD524184 EPH524184 EFL524184 DVP524184 DLT524184 DBX524184 CSB524184 CIF524184 BYJ524184 BON524184 BER524184 AUV524184 AKZ524184 ABD524184 RH524184 HL524184 WTX458648 WKB458648 WAF458648 VQJ458648 VGN458648 UWR458648 UMV458648 UCZ458648 TTD458648 TJH458648 SZL458648 SPP458648 SFT458648 RVX458648 RMB458648 RCF458648 QSJ458648 QIN458648 PYR458648 POV458648 PEZ458648 OVD458648 OLH458648 OBL458648 NRP458648 NHT458648 MXX458648 MOB458648 MEF458648 LUJ458648 LKN458648 LAR458648 KQV458648 KGZ458648 JXD458648 JNH458648 JDL458648 ITP458648 IJT458648 HZX458648 HQB458648 HGF458648 GWJ458648 GMN458648 GCR458648 FSV458648 FIZ458648 EZD458648 EPH458648 EFL458648 DVP458648 DLT458648 DBX458648 CSB458648 CIF458648 BYJ458648 BON458648 BER458648 AUV458648 AKZ458648 ABD458648 RH458648 HL458648 WTX393112 WKB393112 WAF393112 VQJ393112 VGN393112 UWR393112 UMV393112 UCZ393112 TTD393112 TJH393112 SZL393112 SPP393112 SFT393112 RVX393112 RMB393112 RCF393112 QSJ393112 QIN393112 PYR393112 POV393112 PEZ393112 OVD393112 OLH393112 OBL393112 NRP393112 NHT393112 MXX393112 MOB393112 MEF393112 LUJ393112 LKN393112 LAR393112 KQV393112 KGZ393112 JXD393112 JNH393112 JDL393112 ITP393112 IJT393112 HZX393112 HQB393112 HGF393112 GWJ393112 GMN393112 GCR393112 FSV393112 FIZ393112 EZD393112 EPH393112 EFL393112 DVP393112 DLT393112 DBX393112 CSB393112 CIF393112 BYJ393112 BON393112 BER393112 AUV393112 AKZ393112 ABD393112 RH393112 HL393112 WTX327576 WKB327576 WAF327576 VQJ327576 VGN327576 UWR327576 UMV327576 UCZ327576 TTD327576 TJH327576 SZL327576 SPP327576 SFT327576 RVX327576 RMB327576 RCF327576 QSJ327576 QIN327576 PYR327576 POV327576 PEZ327576 OVD327576 OLH327576 OBL327576 NRP327576 NHT327576 MXX327576 MOB327576 MEF327576 LUJ327576 LKN327576 LAR327576 KQV327576 KGZ327576 JXD327576 JNH327576 JDL327576 ITP327576 IJT327576 HZX327576 HQB327576 HGF327576 GWJ327576 GMN327576 GCR327576 FSV327576 FIZ327576 EZD327576 EPH327576 EFL327576 DVP327576 DLT327576 DBX327576 CSB327576 CIF327576 BYJ327576 BON327576 BER327576 AUV327576 AKZ327576 ABD327576 RH327576 HL327576 WTX262040 WKB262040 WAF262040 VQJ262040 VGN262040 UWR262040 UMV262040 UCZ262040 TTD262040 TJH262040 SZL262040 SPP262040 SFT262040 RVX262040 RMB262040 RCF262040 QSJ262040 QIN262040 PYR262040 POV262040 PEZ262040 OVD262040 OLH262040 OBL262040 NRP262040 NHT262040 MXX262040 MOB262040 MEF262040 LUJ262040 LKN262040 LAR262040 KQV262040 KGZ262040 JXD262040 JNH262040 JDL262040 ITP262040 IJT262040 HZX262040 HQB262040 HGF262040 GWJ262040 GMN262040 GCR262040 FSV262040 FIZ262040 EZD262040 EPH262040 EFL262040 DVP262040 DLT262040 DBX262040 CSB262040 CIF262040 BYJ262040 BON262040 BER262040 AUV262040 AKZ262040 ABD262040 RH262040 HL262040 WTX196504 WKB196504 WAF196504 VQJ196504 VGN196504 UWR196504 UMV196504 UCZ196504 TTD196504 TJH196504 SZL196504 SPP196504 SFT196504 RVX196504 RMB196504 RCF196504 QSJ196504 QIN196504 PYR196504 POV196504 PEZ196504 OVD196504 OLH196504 OBL196504 NRP196504 NHT196504 MXX196504 MOB196504 MEF196504 LUJ196504 LKN196504 LAR196504 KQV196504 KGZ196504 JXD196504 JNH196504 JDL196504 ITP196504 IJT196504 HZX196504 HQB196504 HGF196504 GWJ196504 GMN196504 GCR196504 FSV196504 FIZ196504 EZD196504 EPH196504 EFL196504 DVP196504 DLT196504 DBX196504 CSB196504 CIF196504 BYJ196504 BON196504 BER196504 AUV196504 AKZ196504 ABD196504 RH196504 HL196504 WTX130968 WKB130968 WAF130968 VQJ130968 VGN130968 UWR130968 UMV130968 UCZ130968 TTD130968 TJH130968 SZL130968 SPP130968 SFT130968 RVX130968 RMB130968 RCF130968 QSJ130968 QIN130968 PYR130968 POV130968 PEZ130968 OVD130968 OLH130968 OBL130968 NRP130968 NHT130968 MXX130968 MOB130968 MEF130968 LUJ130968 LKN130968 LAR130968 KQV130968 KGZ130968 JXD130968 JNH130968 JDL130968 ITP130968 IJT130968 HZX130968 HQB130968 HGF130968 GWJ130968 GMN130968 GCR130968 FSV130968 FIZ130968 EZD130968 EPH130968 EFL130968 DVP130968 DLT130968 DBX130968 CSB130968 CIF130968 BYJ130968 BON130968 BER130968 AUV130968 AKZ130968 ABD130968 RH130968 HL130968 WTX65432 WKB65432 WAF65432 VQJ65432 VGN65432 UWR65432 UMV65432 UCZ65432 TTD65432 TJH65432 SZL65432 SPP65432 SFT65432 RVX65432 RMB65432 RCF65432 QSJ65432 QIN65432 PYR65432 POV65432 PEZ65432 OVD65432 OLH65432 OBL65432 NRP65432 NHT65432 MXX65432 MOB65432 MEF65432 LUJ65432 LKN65432 LAR65432 KQV65432 KGZ65432 JXD65432 JNH65432 JDL65432 ITP65432 IJT65432 HZX65432 HQB65432 HGF65432 GWJ65432 GMN65432 GCR65432 FSV65432 FIZ65432 EZD65432 EPH65432 EFL65432 DVP65432 DLT65432 DBX65432 CSB65432 CIF65432 BYJ65432 BON65432 BER65432 AUV65432 AKZ65432 ABD65432 RH65432" xr:uid="{00000000-0002-0000-0500-000000000000}">
      <formula1>"(10/110),(30/130)"</formula1>
    </dataValidation>
    <dataValidation type="list" allowBlank="1" showInputMessage="1" showErrorMessage="1" sqref="HJ65432 WTV7 WJZ7 WAD7 VQH7 VGL7 UWP7 UMT7 UCX7 TTB7 TJF7 SZJ7 SPN7 SFR7 RVV7 RLZ7 RCD7 QSH7 QIL7 PYP7 POT7 PEX7 OVB7 OLF7 OBJ7 NRN7 NHR7 MXV7 MNZ7 MED7 LUH7 LKL7 LAP7 KQT7 KGX7 JXB7 JNF7 JDJ7 ITN7 IJR7 HZV7 HPZ7 HGD7 GWH7 GML7 GCP7 FST7 FIX7 EZB7 EPF7 EFJ7 DVN7 DLR7 DBV7 CRZ7 CID7 BYH7 BOL7 BEP7 AUT7 AKX7 ABB7 RF7 HJ7 RF65432 G65432 G130968 G196504 G262040 G327576 G393112 G458648 G524184 G589720 G655256 G720792 G786328 G851864 G917400 G982936 WTV982936 WJZ982936 WAD982936 VQH982936 VGL982936 UWP982936 UMT982936 UCX982936 TTB982936 TJF982936 SZJ982936 SPN982936 SFR982936 RVV982936 RLZ982936 RCD982936 QSH982936 QIL982936 PYP982936 POT982936 PEX982936 OVB982936 OLF982936 OBJ982936 NRN982936 NHR982936 MXV982936 MNZ982936 MED982936 LUH982936 LKL982936 LAP982936 KQT982936 KGX982936 JXB982936 JNF982936 JDJ982936 ITN982936 IJR982936 HZV982936 HPZ982936 HGD982936 GWH982936 GML982936 GCP982936 FST982936 FIX982936 EZB982936 EPF982936 EFJ982936 DVN982936 DLR982936 DBV982936 CRZ982936 CID982936 BYH982936 BOL982936 BEP982936 AUT982936 AKX982936 ABB982936 RF982936 HJ982936 WTV917400 WJZ917400 WAD917400 VQH917400 VGL917400 UWP917400 UMT917400 UCX917400 TTB917400 TJF917400 SZJ917400 SPN917400 SFR917400 RVV917400 RLZ917400 RCD917400 QSH917400 QIL917400 PYP917400 POT917400 PEX917400 OVB917400 OLF917400 OBJ917400 NRN917400 NHR917400 MXV917400 MNZ917400 MED917400 LUH917400 LKL917400 LAP917400 KQT917400 KGX917400 JXB917400 JNF917400 JDJ917400 ITN917400 IJR917400 HZV917400 HPZ917400 HGD917400 GWH917400 GML917400 GCP917400 FST917400 FIX917400 EZB917400 EPF917400 EFJ917400 DVN917400 DLR917400 DBV917400 CRZ917400 CID917400 BYH917400 BOL917400 BEP917400 AUT917400 AKX917400 ABB917400 RF917400 HJ917400 WTV851864 WJZ851864 WAD851864 VQH851864 VGL851864 UWP851864 UMT851864 UCX851864 TTB851864 TJF851864 SZJ851864 SPN851864 SFR851864 RVV851864 RLZ851864 RCD851864 QSH851864 QIL851864 PYP851864 POT851864 PEX851864 OVB851864 OLF851864 OBJ851864 NRN851864 NHR851864 MXV851864 MNZ851864 MED851864 LUH851864 LKL851864 LAP851864 KQT851864 KGX851864 JXB851864 JNF851864 JDJ851864 ITN851864 IJR851864 HZV851864 HPZ851864 HGD851864 GWH851864 GML851864 GCP851864 FST851864 FIX851864 EZB851864 EPF851864 EFJ851864 DVN851864 DLR851864 DBV851864 CRZ851864 CID851864 BYH851864 BOL851864 BEP851864 AUT851864 AKX851864 ABB851864 RF851864 HJ851864 WTV786328 WJZ786328 WAD786328 VQH786328 VGL786328 UWP786328 UMT786328 UCX786328 TTB786328 TJF786328 SZJ786328 SPN786328 SFR786328 RVV786328 RLZ786328 RCD786328 QSH786328 QIL786328 PYP786328 POT786328 PEX786328 OVB786328 OLF786328 OBJ786328 NRN786328 NHR786328 MXV786328 MNZ786328 MED786328 LUH786328 LKL786328 LAP786328 KQT786328 KGX786328 JXB786328 JNF786328 JDJ786328 ITN786328 IJR786328 HZV786328 HPZ786328 HGD786328 GWH786328 GML786328 GCP786328 FST786328 FIX786328 EZB786328 EPF786328 EFJ786328 DVN786328 DLR786328 DBV786328 CRZ786328 CID786328 BYH786328 BOL786328 BEP786328 AUT786328 AKX786328 ABB786328 RF786328 HJ786328 WTV720792 WJZ720792 WAD720792 VQH720792 VGL720792 UWP720792 UMT720792 UCX720792 TTB720792 TJF720792 SZJ720792 SPN720792 SFR720792 RVV720792 RLZ720792 RCD720792 QSH720792 QIL720792 PYP720792 POT720792 PEX720792 OVB720792 OLF720792 OBJ720792 NRN720792 NHR720792 MXV720792 MNZ720792 MED720792 LUH720792 LKL720792 LAP720792 KQT720792 KGX720792 JXB720792 JNF720792 JDJ720792 ITN720792 IJR720792 HZV720792 HPZ720792 HGD720792 GWH720792 GML720792 GCP720792 FST720792 FIX720792 EZB720792 EPF720792 EFJ720792 DVN720792 DLR720792 DBV720792 CRZ720792 CID720792 BYH720792 BOL720792 BEP720792 AUT720792 AKX720792 ABB720792 RF720792 HJ720792 WTV655256 WJZ655256 WAD655256 VQH655256 VGL655256 UWP655256 UMT655256 UCX655256 TTB655256 TJF655256 SZJ655256 SPN655256 SFR655256 RVV655256 RLZ655256 RCD655256 QSH655256 QIL655256 PYP655256 POT655256 PEX655256 OVB655256 OLF655256 OBJ655256 NRN655256 NHR655256 MXV655256 MNZ655256 MED655256 LUH655256 LKL655256 LAP655256 KQT655256 KGX655256 JXB655256 JNF655256 JDJ655256 ITN655256 IJR655256 HZV655256 HPZ655256 HGD655256 GWH655256 GML655256 GCP655256 FST655256 FIX655256 EZB655256 EPF655256 EFJ655256 DVN655256 DLR655256 DBV655256 CRZ655256 CID655256 BYH655256 BOL655256 BEP655256 AUT655256 AKX655256 ABB655256 RF655256 HJ655256 WTV589720 WJZ589720 WAD589720 VQH589720 VGL589720 UWP589720 UMT589720 UCX589720 TTB589720 TJF589720 SZJ589720 SPN589720 SFR589720 RVV589720 RLZ589720 RCD589720 QSH589720 QIL589720 PYP589720 POT589720 PEX589720 OVB589720 OLF589720 OBJ589720 NRN589720 NHR589720 MXV589720 MNZ589720 MED589720 LUH589720 LKL589720 LAP589720 KQT589720 KGX589720 JXB589720 JNF589720 JDJ589720 ITN589720 IJR589720 HZV589720 HPZ589720 HGD589720 GWH589720 GML589720 GCP589720 FST589720 FIX589720 EZB589720 EPF589720 EFJ589720 DVN589720 DLR589720 DBV589720 CRZ589720 CID589720 BYH589720 BOL589720 BEP589720 AUT589720 AKX589720 ABB589720 RF589720 HJ589720 WTV524184 WJZ524184 WAD524184 VQH524184 VGL524184 UWP524184 UMT524184 UCX524184 TTB524184 TJF524184 SZJ524184 SPN524184 SFR524184 RVV524184 RLZ524184 RCD524184 QSH524184 QIL524184 PYP524184 POT524184 PEX524184 OVB524184 OLF524184 OBJ524184 NRN524184 NHR524184 MXV524184 MNZ524184 MED524184 LUH524184 LKL524184 LAP524184 KQT524184 KGX524184 JXB524184 JNF524184 JDJ524184 ITN524184 IJR524184 HZV524184 HPZ524184 HGD524184 GWH524184 GML524184 GCP524184 FST524184 FIX524184 EZB524184 EPF524184 EFJ524184 DVN524184 DLR524184 DBV524184 CRZ524184 CID524184 BYH524184 BOL524184 BEP524184 AUT524184 AKX524184 ABB524184 RF524184 HJ524184 WTV458648 WJZ458648 WAD458648 VQH458648 VGL458648 UWP458648 UMT458648 UCX458648 TTB458648 TJF458648 SZJ458648 SPN458648 SFR458648 RVV458648 RLZ458648 RCD458648 QSH458648 QIL458648 PYP458648 POT458648 PEX458648 OVB458648 OLF458648 OBJ458648 NRN458648 NHR458648 MXV458648 MNZ458648 MED458648 LUH458648 LKL458648 LAP458648 KQT458648 KGX458648 JXB458648 JNF458648 JDJ458648 ITN458648 IJR458648 HZV458648 HPZ458648 HGD458648 GWH458648 GML458648 GCP458648 FST458648 FIX458648 EZB458648 EPF458648 EFJ458648 DVN458648 DLR458648 DBV458648 CRZ458648 CID458648 BYH458648 BOL458648 BEP458648 AUT458648 AKX458648 ABB458648 RF458648 HJ458648 WTV393112 WJZ393112 WAD393112 VQH393112 VGL393112 UWP393112 UMT393112 UCX393112 TTB393112 TJF393112 SZJ393112 SPN393112 SFR393112 RVV393112 RLZ393112 RCD393112 QSH393112 QIL393112 PYP393112 POT393112 PEX393112 OVB393112 OLF393112 OBJ393112 NRN393112 NHR393112 MXV393112 MNZ393112 MED393112 LUH393112 LKL393112 LAP393112 KQT393112 KGX393112 JXB393112 JNF393112 JDJ393112 ITN393112 IJR393112 HZV393112 HPZ393112 HGD393112 GWH393112 GML393112 GCP393112 FST393112 FIX393112 EZB393112 EPF393112 EFJ393112 DVN393112 DLR393112 DBV393112 CRZ393112 CID393112 BYH393112 BOL393112 BEP393112 AUT393112 AKX393112 ABB393112 RF393112 HJ393112 WTV327576 WJZ327576 WAD327576 VQH327576 VGL327576 UWP327576 UMT327576 UCX327576 TTB327576 TJF327576 SZJ327576 SPN327576 SFR327576 RVV327576 RLZ327576 RCD327576 QSH327576 QIL327576 PYP327576 POT327576 PEX327576 OVB327576 OLF327576 OBJ327576 NRN327576 NHR327576 MXV327576 MNZ327576 MED327576 LUH327576 LKL327576 LAP327576 KQT327576 KGX327576 JXB327576 JNF327576 JDJ327576 ITN327576 IJR327576 HZV327576 HPZ327576 HGD327576 GWH327576 GML327576 GCP327576 FST327576 FIX327576 EZB327576 EPF327576 EFJ327576 DVN327576 DLR327576 DBV327576 CRZ327576 CID327576 BYH327576 BOL327576 BEP327576 AUT327576 AKX327576 ABB327576 RF327576 HJ327576 WTV262040 WJZ262040 WAD262040 VQH262040 VGL262040 UWP262040 UMT262040 UCX262040 TTB262040 TJF262040 SZJ262040 SPN262040 SFR262040 RVV262040 RLZ262040 RCD262040 QSH262040 QIL262040 PYP262040 POT262040 PEX262040 OVB262040 OLF262040 OBJ262040 NRN262040 NHR262040 MXV262040 MNZ262040 MED262040 LUH262040 LKL262040 LAP262040 KQT262040 KGX262040 JXB262040 JNF262040 JDJ262040 ITN262040 IJR262040 HZV262040 HPZ262040 HGD262040 GWH262040 GML262040 GCP262040 FST262040 FIX262040 EZB262040 EPF262040 EFJ262040 DVN262040 DLR262040 DBV262040 CRZ262040 CID262040 BYH262040 BOL262040 BEP262040 AUT262040 AKX262040 ABB262040 RF262040 HJ262040 WTV196504 WJZ196504 WAD196504 VQH196504 VGL196504 UWP196504 UMT196504 UCX196504 TTB196504 TJF196504 SZJ196504 SPN196504 SFR196504 RVV196504 RLZ196504 RCD196504 QSH196504 QIL196504 PYP196504 POT196504 PEX196504 OVB196504 OLF196504 OBJ196504 NRN196504 NHR196504 MXV196504 MNZ196504 MED196504 LUH196504 LKL196504 LAP196504 KQT196504 KGX196504 JXB196504 JNF196504 JDJ196504 ITN196504 IJR196504 HZV196504 HPZ196504 HGD196504 GWH196504 GML196504 GCP196504 FST196504 FIX196504 EZB196504 EPF196504 EFJ196504 DVN196504 DLR196504 DBV196504 CRZ196504 CID196504 BYH196504 BOL196504 BEP196504 AUT196504 AKX196504 ABB196504 RF196504 HJ196504 WTV130968 WJZ130968 WAD130968 VQH130968 VGL130968 UWP130968 UMT130968 UCX130968 TTB130968 TJF130968 SZJ130968 SPN130968 SFR130968 RVV130968 RLZ130968 RCD130968 QSH130968 QIL130968 PYP130968 POT130968 PEX130968 OVB130968 OLF130968 OBJ130968 NRN130968 NHR130968 MXV130968 MNZ130968 MED130968 LUH130968 LKL130968 LAP130968 KQT130968 KGX130968 JXB130968 JNF130968 JDJ130968 ITN130968 IJR130968 HZV130968 HPZ130968 HGD130968 GWH130968 GML130968 GCP130968 FST130968 FIX130968 EZB130968 EPF130968 EFJ130968 DVN130968 DLR130968 DBV130968 CRZ130968 CID130968 BYH130968 BOL130968 BEP130968 AUT130968 AKX130968 ABB130968 RF130968 HJ130968 WTV65432 WJZ65432 WAD65432 VQH65432 VGL65432 UWP65432 UMT65432 UCX65432 TTB65432 TJF65432 SZJ65432 SPN65432 SFR65432 RVV65432 RLZ65432 RCD65432 QSH65432 QIL65432 PYP65432 POT65432 PEX65432 OVB65432 OLF65432 OBJ65432 NRN65432 NHR65432 MXV65432 MNZ65432 MED65432 LUH65432 LKL65432 LAP65432 KQT65432 KGX65432 JXB65432 JNF65432 JDJ65432 ITN65432 IJR65432 HZV65432 HPZ65432 HGD65432 GWH65432 GML65432 GCP65432 FST65432 FIX65432 EZB65432 EPF65432 EFJ65432 DVN65432 DLR65432 DBV65432 CRZ65432 CID65432 BYH65432 BOL65432 BEP65432 AUT65432 AKX65432 ABB65432 G7" xr:uid="{00000000-0002-0000-0500-000001000000}">
      <formula1>"受託研究,共同研究"</formula1>
    </dataValidation>
  </dataValidations>
  <pageMargins left="0.78700000000000003" right="0.78700000000000003" top="0.38" bottom="0.23" header="0.3" footer="0.2"/>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申込書</vt:lpstr>
      <vt:lpstr>別紙１項目表</vt:lpstr>
      <vt:lpstr>別紙２ 経費積算内訳</vt:lpstr>
      <vt:lpstr>申込書 (見本)</vt:lpstr>
      <vt:lpstr>別紙１項目表 (見本)</vt:lpstr>
      <vt:lpstr>別紙２ 経費積算内訳 (見本)</vt:lpstr>
      <vt:lpstr>申込書!Print_Area</vt:lpstr>
      <vt:lpstr>'申込書 (見本)'!Print_Area</vt:lpstr>
    </vt:vector>
  </TitlesOfParts>
  <Company>東京大学工学部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直子</dc:creator>
  <cp:lastModifiedBy>河島　淑美</cp:lastModifiedBy>
  <cp:lastPrinted>2020-03-05T08:48:47Z</cp:lastPrinted>
  <dcterms:created xsi:type="dcterms:W3CDTF">2009-10-13T04:53:10Z</dcterms:created>
  <dcterms:modified xsi:type="dcterms:W3CDTF">2023-03-27T12:42:16Z</dcterms:modified>
</cp:coreProperties>
</file>